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ндул\ТЕНДЕР 2020\річн.план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definedNames>
    <definedName name="_xlnm._FilterDatabase" localSheetId="0" hidden="1">'Шаблон заповнення'!$A$4:$K$118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5" i="1" l="1"/>
  <c r="D11" i="1"/>
  <c r="D99" i="1"/>
  <c r="C118" i="1" l="1"/>
  <c r="D77" i="1" l="1"/>
  <c r="D117" i="1"/>
  <c r="D114" i="1" l="1"/>
  <c r="D115" i="1"/>
  <c r="D112" i="1"/>
  <c r="D111" i="1"/>
  <c r="D21" i="1"/>
  <c r="D110" i="1"/>
  <c r="D109" i="1"/>
  <c r="D116" i="1"/>
  <c r="D5" i="1"/>
  <c r="D96" i="1"/>
  <c r="D83" i="1"/>
  <c r="D108" i="1" l="1"/>
  <c r="D107" i="1"/>
  <c r="D73" i="1"/>
  <c r="D104" i="1"/>
  <c r="D102" i="1"/>
  <c r="D103" i="1"/>
  <c r="D88" i="1" l="1"/>
  <c r="D79" i="1"/>
  <c r="D80" i="1"/>
  <c r="D60" i="1"/>
  <c r="D69" i="1"/>
  <c r="D62" i="1"/>
  <c r="D56" i="1"/>
  <c r="D49" i="1"/>
  <c r="D54" i="1"/>
  <c r="D52" i="1"/>
  <c r="D46" i="1"/>
  <c r="D42" i="1"/>
  <c r="D40" i="1"/>
  <c r="D38" i="1"/>
  <c r="D34" i="1"/>
  <c r="D30" i="1"/>
  <c r="D28" i="1"/>
  <c r="D24" i="1" l="1"/>
  <c r="D18" i="1"/>
  <c r="D44" i="1"/>
  <c r="D45" i="1"/>
  <c r="D58" i="1"/>
  <c r="D59" i="1"/>
  <c r="D72" i="1"/>
  <c r="D76" i="1"/>
  <c r="D81" i="1"/>
  <c r="D82" i="1"/>
  <c r="D85" i="1"/>
  <c r="D86" i="1"/>
  <c r="D87" i="1"/>
  <c r="D90" i="1"/>
  <c r="D91" i="1"/>
  <c r="D92" i="1"/>
  <c r="D93" i="1"/>
  <c r="D94" i="1"/>
  <c r="D95" i="1"/>
  <c r="D97" i="1"/>
  <c r="D98" i="1"/>
  <c r="D106" i="1"/>
  <c r="D20" i="1"/>
  <c r="D23" i="1"/>
  <c r="D26" i="1"/>
  <c r="D27" i="1"/>
  <c r="D37" i="1"/>
  <c r="D10" i="1"/>
  <c r="D9" i="1"/>
  <c r="D8" i="1"/>
  <c r="D7" i="1"/>
  <c r="D118" i="1" l="1"/>
</calcChain>
</file>

<file path=xl/sharedStrings.xml><?xml version="1.0" encoding="utf-8"?>
<sst xmlns="http://schemas.openxmlformats.org/spreadsheetml/2006/main" count="467" uniqueCount="249">
  <si>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</si>
  <si>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</si>
  <si>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</si>
  <si>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</si>
  <si>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</si>
  <si>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</si>
  <si>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</si>
  <si>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</si>
  <si>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</si>
  <si>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</si>
  <si>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</si>
  <si>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</si>
  <si>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</si>
  <si>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</si>
  <si>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</si>
  <si>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</si>
  <si>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</si>
  <si>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</si>
  <si>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</si>
  <si>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</si>
  <si>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</si>
  <si>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</si>
  <si>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</si>
  <si>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</si>
  <si>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</si>
  <si>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</si>
  <si>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</si>
  <si>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</si>
  <si>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</si>
  <si>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</si>
  <si>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</si>
  <si>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</si>
  <si>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</si>
  <si>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</si>
  <si>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</si>
  <si>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</si>
  <si>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</si>
  <si>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</si>
  <si>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</si>
  <si>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</si>
  <si>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</si>
  <si>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</si>
  <si>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</si>
  <si>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</si>
  <si>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</si>
  <si>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</si>
  <si>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</si>
  <si>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</si>
  <si>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</si>
  <si>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</si>
  <si>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</si>
  <si>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</si>
  <si>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</si>
  <si>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</si>
  <si>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</si>
  <si>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</si>
  <si>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Запчастини та комплектуючі до автомобілів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</si>
  <si>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</si>
  <si>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</si>
  <si>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>Послуги водовідведення</t>
  </si>
  <si>
    <t>63710000-9</t>
  </si>
  <si>
    <t>50310000-1</t>
  </si>
  <si>
    <t>72410000-7</t>
  </si>
  <si>
    <t>72260000-5</t>
  </si>
  <si>
    <t>64210000-1</t>
  </si>
  <si>
    <t>Холодна вода</t>
  </si>
  <si>
    <t>72310000-1</t>
  </si>
  <si>
    <t>Установа</t>
  </si>
  <si>
    <t>64120000-3</t>
  </si>
  <si>
    <t>66510000-8</t>
  </si>
  <si>
    <t>79710000-4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</si>
  <si>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</si>
  <si>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</si>
  <si>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>34330000-9</t>
  </si>
  <si>
    <t>Поточний ремонт та обслуговування оргтехніки</t>
  </si>
  <si>
    <t>Послуги спец.зв’язку</t>
  </si>
  <si>
    <t>Постачання електричної енергії</t>
  </si>
  <si>
    <t>Послуги вивезення та утилізації твердих побутових відходів</t>
  </si>
  <si>
    <t xml:space="preserve">Послуги розподілу електричної енергії </t>
  </si>
  <si>
    <t>09210000-4</t>
  </si>
  <si>
    <t>50110000-9</t>
  </si>
  <si>
    <t>92220000-9</t>
  </si>
  <si>
    <t>70330000-3</t>
  </si>
  <si>
    <t>65110000-7</t>
  </si>
  <si>
    <t>09320000-8</t>
  </si>
  <si>
    <t>Ритуальні вінки</t>
  </si>
  <si>
    <t>Квіткова продукція</t>
  </si>
  <si>
    <t>Наше місто</t>
  </si>
  <si>
    <t>Моб.робота</t>
  </si>
  <si>
    <t>Марки</t>
  </si>
  <si>
    <t>22410000-7</t>
  </si>
  <si>
    <t>30190000-7</t>
  </si>
  <si>
    <t>30230000-0</t>
  </si>
  <si>
    <t>Картриджі, тонери</t>
  </si>
  <si>
    <t>30120000-6</t>
  </si>
  <si>
    <t>39830000-9</t>
  </si>
  <si>
    <t>Мило рідке, 5л.</t>
  </si>
  <si>
    <t>33711000-7</t>
  </si>
  <si>
    <t>Освіжувач повітря</t>
  </si>
  <si>
    <t>39810000-3</t>
  </si>
  <si>
    <t>31530000-0</t>
  </si>
  <si>
    <t>Гофра</t>
  </si>
  <si>
    <t>42130000-9</t>
  </si>
  <si>
    <t>44140000-3</t>
  </si>
  <si>
    <t>44520000-1</t>
  </si>
  <si>
    <t>19440000-2</t>
  </si>
  <si>
    <t>31410000-3</t>
  </si>
  <si>
    <t>Оренда приміщень</t>
  </si>
  <si>
    <t>70220000-9</t>
  </si>
  <si>
    <t>Ремонт та технічне обслуговування кондиціонерів</t>
  </si>
  <si>
    <t>50730000-1</t>
  </si>
  <si>
    <t>Повірка вогнегасників</t>
  </si>
  <si>
    <t>50610000-4</t>
  </si>
  <si>
    <t>Утилізація небезпечних відходів (ламп, шин, масла моторного, акумуляторів)</t>
  </si>
  <si>
    <t>90520000-8</t>
  </si>
  <si>
    <t>Послуги базової підтримки сайту</t>
  </si>
  <si>
    <t>72250000-2</t>
  </si>
  <si>
    <t>Послуги з наклеювання білбордів</t>
  </si>
  <si>
    <t>Послуги з навчання, семінари</t>
  </si>
  <si>
    <t>Передплата видань на 2019р</t>
  </si>
  <si>
    <t xml:space="preserve">79980000-7 </t>
  </si>
  <si>
    <t>Програма інформ. підтримки розвитку міста</t>
  </si>
  <si>
    <t>Висвітлення діяльності  депутатів Южноукраїнської міської ради через друковані засоби інформації</t>
  </si>
  <si>
    <t>Спец.фонд (Архів)</t>
  </si>
  <si>
    <t>Секретар Тендерного комітету                                                                                             Л.М. Сандул</t>
  </si>
  <si>
    <t>Голова Тендерного комітету                                                                                              М.О. Пелюх</t>
  </si>
  <si>
    <t>Загальна очікувана вартість предмета закупівлі</t>
  </si>
  <si>
    <t>Бензин А-95</t>
  </si>
  <si>
    <t>09130000-9</t>
  </si>
  <si>
    <t xml:space="preserve"> Папір А4</t>
  </si>
  <si>
    <t>Конверти немарковані А4,А5, крафт</t>
  </si>
  <si>
    <t>Печатки і штампи</t>
  </si>
  <si>
    <t>Офісне устаткування та приладдя (канцтовари в асортименті)</t>
  </si>
  <si>
    <t>Рукавиці гумові</t>
  </si>
  <si>
    <t>Рукавиці з ПВХ</t>
  </si>
  <si>
    <t>18420000-9</t>
  </si>
  <si>
    <t>Лікарські засоби</t>
  </si>
  <si>
    <t>Запчастини та комплектуючі для комп’ютерної та оргтехніки</t>
  </si>
  <si>
    <t>33600000-6</t>
  </si>
  <si>
    <t>Мило господарче</t>
  </si>
  <si>
    <t>Засіб для миття вікон</t>
  </si>
  <si>
    <t>Туалетний папір</t>
  </si>
  <si>
    <t>Рушники паперові</t>
  </si>
  <si>
    <t>33760000-5</t>
  </si>
  <si>
    <t>Лампи освітлення</t>
  </si>
  <si>
    <t>Лампи накалювання</t>
  </si>
  <si>
    <t>Стартери</t>
  </si>
  <si>
    <t>Дроселі</t>
  </si>
  <si>
    <t>Змішувачі</t>
  </si>
  <si>
    <t>Арматура, рем.комплект до унітазу</t>
  </si>
  <si>
    <t>Куля-кран</t>
  </si>
  <si>
    <t>Серцевини до замків (циліндри)</t>
  </si>
  <si>
    <t>Замки врізні, навісні</t>
  </si>
  <si>
    <t>Нитки капронові</t>
  </si>
  <si>
    <t>Шпагат</t>
  </si>
  <si>
    <t>Батарейки-акумулятори</t>
  </si>
  <si>
    <t xml:space="preserve"> Батарейки для годинників</t>
  </si>
  <si>
    <t>Журнали</t>
  </si>
  <si>
    <t>Бланки</t>
  </si>
  <si>
    <t>22820000-4</t>
  </si>
  <si>
    <t>22810000-1</t>
  </si>
  <si>
    <t>Послуги охоронної сигналізації (архів, ЦНАП, ВВДРВ, ВК)</t>
  </si>
  <si>
    <t>Обслуговування системи пожежної сигналізації</t>
  </si>
  <si>
    <t>Супровід поліцією охорони ЦНАП</t>
  </si>
  <si>
    <t>Щоденний технічний огляд автомобілів</t>
  </si>
  <si>
    <t>Передрейсовий інструктаж водіїв</t>
  </si>
  <si>
    <t>Щоденний медичний огляд</t>
  </si>
  <si>
    <t>Щорічний медичний огляд</t>
  </si>
  <si>
    <t>85140000-2</t>
  </si>
  <si>
    <t>Страхування водіїв</t>
  </si>
  <si>
    <t>Страхування автомобілів</t>
  </si>
  <si>
    <t>Страхування орендованих приміщень</t>
  </si>
  <si>
    <t>Послуги з поточного ремонту та обслуговування автомобілів</t>
  </si>
  <si>
    <t>Послуги шиномонтажу</t>
  </si>
  <si>
    <t>Послуга цифрового підпису</t>
  </si>
  <si>
    <t>Інтернет зв'язок (установа)</t>
  </si>
  <si>
    <t>Інтернет зв'язок (архів)</t>
  </si>
  <si>
    <t>Інтернет зв'язок (ЦНАП)</t>
  </si>
  <si>
    <t>Послуги хостингу та доменних імен</t>
  </si>
  <si>
    <t>Оренда віртуального сервера для зберігання архіву даних та документів з офіційного сайту міста та його обслуговування</t>
  </si>
  <si>
    <t>Оренда віртуального сервера для зберігання архіву документів, переміщених з основного сайту з відновленням доступу до них</t>
  </si>
  <si>
    <t>Послуги користування каналами зв’язку</t>
  </si>
  <si>
    <t>Послуги телефонного зв’язку</t>
  </si>
  <si>
    <t>Послуги захищеного каналу зв’язку ЦНАП</t>
  </si>
  <si>
    <t>Оренда приміщень для міських слухань</t>
  </si>
  <si>
    <t>Експлуатаційні послуги (ВВДРВ, ЦНАП, Архів, Цвіточний, 9)</t>
  </si>
  <si>
    <t>79820000-2</t>
  </si>
  <si>
    <t>Послуга з системного супроводження  програмного забезпечення M.E.Doc</t>
  </si>
  <si>
    <t>Послуга на використання програми Ліга-Закон</t>
  </si>
  <si>
    <t xml:space="preserve">Послуги з обслуговування робочих станцій </t>
  </si>
  <si>
    <t>Нотаріальні послуги, одержання витягів</t>
  </si>
  <si>
    <t>79130000-4</t>
  </si>
  <si>
    <t>Послуги з проведення замірів опору ізоляції</t>
  </si>
  <si>
    <t>50710000-5</t>
  </si>
  <si>
    <t>50410000-2</t>
  </si>
  <si>
    <t>Повірка теплолічильника</t>
  </si>
  <si>
    <t>Постачання гарячої води</t>
  </si>
  <si>
    <t>Оплата теплопостачання</t>
  </si>
  <si>
    <t>90400000-1</t>
  </si>
  <si>
    <t>09310000-5</t>
  </si>
  <si>
    <t>65310000-9</t>
  </si>
  <si>
    <t>90510000-5</t>
  </si>
  <si>
    <t>80570000-0</t>
  </si>
  <si>
    <t>39290000-1</t>
  </si>
  <si>
    <t>Подяки міського голови</t>
  </si>
  <si>
    <t xml:space="preserve">Придбання білбордів </t>
  </si>
  <si>
    <t>Папки під подяки та грамоти</t>
  </si>
  <si>
    <t>Папки вітальні</t>
  </si>
  <si>
    <t>03120000-8</t>
  </si>
  <si>
    <t>22458000-5</t>
  </si>
  <si>
    <t>Вітальні листівки (в асортименті)</t>
  </si>
  <si>
    <t>22320000-9</t>
  </si>
  <si>
    <t>Прапор міста Южноукраїнська</t>
  </si>
  <si>
    <t>35821000-5</t>
  </si>
  <si>
    <t>Сувенірна продукція</t>
  </si>
  <si>
    <t>18530000-3</t>
  </si>
  <si>
    <t>Оренда приміщень для проведення загальноміських заходів</t>
  </si>
  <si>
    <t>79340000-9</t>
  </si>
  <si>
    <t>Послуги з розміщення у готелях під час проведення загальноміських заходів</t>
  </si>
  <si>
    <t>55110000-4</t>
  </si>
  <si>
    <t>Послуги харчування під час проведення загальноміських заходів</t>
  </si>
  <si>
    <t>55320000-9</t>
  </si>
  <si>
    <t>Спец.фонд</t>
  </si>
  <si>
    <t xml:space="preserve">71240000-2 </t>
  </si>
  <si>
    <t>Забезпечення ПММ заходів щодо проведення навчальних військових зборів</t>
  </si>
  <si>
    <t>Стільці офісні (облаштування міської призивної дільниці)</t>
  </si>
  <si>
    <t>39110000-6</t>
  </si>
  <si>
    <t>Швабра з віджиманням (облаштування міської призивної дільниці)</t>
  </si>
  <si>
    <t>39220000-0</t>
  </si>
  <si>
    <t>Принтер БФП (облаштування міської призивної дільниці)</t>
  </si>
  <si>
    <t>Кондиціонер (облаштування міської призивної дільниці)</t>
  </si>
  <si>
    <t>42510000-4</t>
  </si>
  <si>
    <t>Дзеркальний офтальмоскоп (облаштування міської призивної дільниці)</t>
  </si>
  <si>
    <t>33120000-7</t>
  </si>
  <si>
    <t>Чотирьохточковий кольоротест (облаштування міської призивної дільниці)</t>
  </si>
  <si>
    <t>Пробний набір лінз (облаштування міської призивної дільниці)</t>
  </si>
  <si>
    <t>33730000-6</t>
  </si>
  <si>
    <t>Аптечка медична (облаштування міської призивної дільниці)</t>
  </si>
  <si>
    <t>33196000-0</t>
  </si>
  <si>
    <t>Витрати на перевезення резервістів оперативного резерву першої черги на навчальні (перевірочні) та спеціальні військові збори в мирний час та в особливий період</t>
  </si>
  <si>
    <t>60140000-1</t>
  </si>
  <si>
    <t>Канцтовари в асортименті</t>
  </si>
  <si>
    <t xml:space="preserve"> Папір А3</t>
  </si>
  <si>
    <t>Придбання тканини (сатину)</t>
  </si>
  <si>
    <t>19210000-1</t>
  </si>
  <si>
    <t>Програма розвитку малого та середнього підприємництва</t>
  </si>
  <si>
    <t xml:space="preserve">Додаток до річного плану закупівель на 2020 рік  станом на 08.01.2020 </t>
  </si>
  <si>
    <t>Корегування проектно-кошторисної документації на проведення капітального ремонту в адміністративній будівлі виконавчого комітету Южноукраїнської міської ради</t>
  </si>
  <si>
    <t>Придбання подарунків для відзначення переможців конкурсу з урахуванням сплати податків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</si>
</sst>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3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9" fillId="0" borderId="0" xfId="0" applyFont="1" applyBorder="1"/>
    <xf numFmtId="4" fontId="5" fillId="3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64" fontId="5" fillId="3" borderId="11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5" fillId="3" borderId="13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zoomScale="85" zoomScaleNormal="85" workbookViewId="0">
      <selection activeCell="A5" sqref="A5"/>
    </sheetView>
  </sheetViews>
  <sheetFormatPr defaultRowHeight="15.75" x14ac:dyDescent="0.25"/>
  <cols>
    <col min="1" max="1" width="37.7109375" style="9" customWidth="1"/>
    <col min="2" max="2" width="12.7109375" style="9" customWidth="1"/>
    <col min="3" max="3" width="14.28515625" style="15" customWidth="1"/>
    <col min="4" max="4" width="14.42578125" style="15" customWidth="1"/>
    <col min="5" max="5" width="14.140625" style="9" customWidth="1"/>
    <col min="6" max="6" width="9.7109375" style="9" customWidth="1"/>
    <col min="7" max="7" width="40.140625" style="9" customWidth="1"/>
    <col min="8" max="8" width="16.140625" style="10" customWidth="1"/>
    <col min="9" max="9" width="17.28515625" style="9" customWidth="1"/>
    <col min="10" max="10" width="33.7109375" style="9" hidden="1" customWidth="1"/>
    <col min="11" max="11" width="16.5703125" style="9" customWidth="1"/>
    <col min="12" max="16384" width="9.140625" style="9"/>
  </cols>
  <sheetData>
    <row r="1" spans="1:11" ht="18.75" x14ac:dyDescent="0.3">
      <c r="C1" s="18" t="s">
        <v>246</v>
      </c>
      <c r="D1" s="18"/>
    </row>
    <row r="2" spans="1:11" ht="18.75" x14ac:dyDescent="0.3">
      <c r="C2" s="18" t="s">
        <v>71</v>
      </c>
      <c r="D2" s="18"/>
    </row>
    <row r="3" spans="1:11" ht="19.5" thickBot="1" x14ac:dyDescent="0.35">
      <c r="C3" s="30"/>
      <c r="D3" s="30"/>
      <c r="E3" s="9" t="s">
        <v>72</v>
      </c>
      <c r="F3" s="19"/>
    </row>
    <row r="4" spans="1:11" ht="156" customHeight="1" thickBot="1" x14ac:dyDescent="0.3">
      <c r="A4" s="1" t="s">
        <v>40</v>
      </c>
      <c r="B4" s="3" t="s">
        <v>6</v>
      </c>
      <c r="C4" s="20" t="s">
        <v>0</v>
      </c>
      <c r="D4" s="4" t="s">
        <v>126</v>
      </c>
      <c r="E4" s="29" t="s">
        <v>1</v>
      </c>
      <c r="F4" s="6" t="s">
        <v>2</v>
      </c>
      <c r="G4" s="5" t="s">
        <v>5</v>
      </c>
      <c r="H4" s="8" t="s">
        <v>17</v>
      </c>
      <c r="I4" s="2" t="s">
        <v>18</v>
      </c>
      <c r="J4" s="11" t="s">
        <v>50</v>
      </c>
      <c r="K4" s="4" t="s">
        <v>3</v>
      </c>
    </row>
    <row r="5" spans="1:11" ht="30" customHeight="1" x14ac:dyDescent="0.25">
      <c r="A5" s="24" t="s">
        <v>127</v>
      </c>
      <c r="B5" s="63" t="s">
        <v>7</v>
      </c>
      <c r="C5" s="27">
        <v>144480</v>
      </c>
      <c r="D5" s="62">
        <f>C5+C6</f>
        <v>193680</v>
      </c>
      <c r="E5" s="24" t="s">
        <v>67</v>
      </c>
      <c r="F5" s="63">
        <v>2020</v>
      </c>
      <c r="G5" s="63" t="s">
        <v>11</v>
      </c>
      <c r="H5" s="26">
        <v>43891</v>
      </c>
      <c r="I5" s="63" t="s">
        <v>128</v>
      </c>
      <c r="J5" s="24"/>
      <c r="K5" s="63">
        <v>2210</v>
      </c>
    </row>
    <row r="6" spans="1:11" ht="48.75" customHeight="1" x14ac:dyDescent="0.25">
      <c r="A6" s="24" t="s">
        <v>224</v>
      </c>
      <c r="B6" s="50"/>
      <c r="C6" s="31">
        <v>49200</v>
      </c>
      <c r="D6" s="44"/>
      <c r="E6" s="24" t="s">
        <v>88</v>
      </c>
      <c r="F6" s="50"/>
      <c r="G6" s="50"/>
      <c r="H6" s="26">
        <v>43831</v>
      </c>
      <c r="I6" s="50"/>
      <c r="J6" s="24"/>
      <c r="K6" s="50"/>
    </row>
    <row r="7" spans="1:11" ht="30.75" customHeight="1" x14ac:dyDescent="0.25">
      <c r="A7" s="24" t="s">
        <v>56</v>
      </c>
      <c r="B7" s="24" t="s">
        <v>7</v>
      </c>
      <c r="C7" s="27">
        <v>63170</v>
      </c>
      <c r="D7" s="27">
        <f>C7</f>
        <v>63170</v>
      </c>
      <c r="E7" s="24" t="s">
        <v>67</v>
      </c>
      <c r="F7" s="24">
        <v>2020</v>
      </c>
      <c r="G7" s="24" t="s">
        <v>51</v>
      </c>
      <c r="H7" s="26">
        <v>43831</v>
      </c>
      <c r="I7" s="24" t="s">
        <v>73</v>
      </c>
      <c r="J7" s="24"/>
      <c r="K7" s="24">
        <v>2210</v>
      </c>
    </row>
    <row r="8" spans="1:11" x14ac:dyDescent="0.25">
      <c r="A8" s="25" t="s">
        <v>55</v>
      </c>
      <c r="B8" s="24" t="s">
        <v>7</v>
      </c>
      <c r="C8" s="22">
        <v>12350</v>
      </c>
      <c r="D8" s="27">
        <f>C8</f>
        <v>12350</v>
      </c>
      <c r="E8" s="25" t="s">
        <v>67</v>
      </c>
      <c r="F8" s="24">
        <v>2020</v>
      </c>
      <c r="G8" s="24" t="s">
        <v>38</v>
      </c>
      <c r="H8" s="26">
        <v>43831</v>
      </c>
      <c r="I8" s="25" t="s">
        <v>79</v>
      </c>
      <c r="J8" s="25"/>
      <c r="K8" s="25">
        <v>2210</v>
      </c>
    </row>
    <row r="9" spans="1:11" x14ac:dyDescent="0.25">
      <c r="A9" s="25" t="s">
        <v>89</v>
      </c>
      <c r="B9" s="24" t="s">
        <v>7</v>
      </c>
      <c r="C9" s="22">
        <v>51300</v>
      </c>
      <c r="D9" s="27">
        <f>C9</f>
        <v>51300</v>
      </c>
      <c r="E9" s="25" t="s">
        <v>67</v>
      </c>
      <c r="F9" s="24">
        <v>2020</v>
      </c>
      <c r="G9" s="24" t="s">
        <v>51</v>
      </c>
      <c r="H9" s="26">
        <v>43862</v>
      </c>
      <c r="I9" s="25" t="s">
        <v>90</v>
      </c>
      <c r="J9" s="25"/>
      <c r="K9" s="25">
        <v>2210</v>
      </c>
    </row>
    <row r="10" spans="1:11" ht="23.25" customHeight="1" x14ac:dyDescent="0.25">
      <c r="A10" s="24" t="s">
        <v>119</v>
      </c>
      <c r="B10" s="24" t="s">
        <v>7</v>
      </c>
      <c r="C10" s="22">
        <v>40000</v>
      </c>
      <c r="D10" s="27">
        <f>C10</f>
        <v>40000</v>
      </c>
      <c r="E10" s="25" t="s">
        <v>67</v>
      </c>
      <c r="F10" s="24">
        <v>2020</v>
      </c>
      <c r="G10" s="24" t="s">
        <v>38</v>
      </c>
      <c r="H10" s="26">
        <v>44166</v>
      </c>
      <c r="I10" s="25" t="s">
        <v>120</v>
      </c>
      <c r="J10" s="25"/>
      <c r="K10" s="25">
        <v>2210</v>
      </c>
    </row>
    <row r="11" spans="1:11" ht="33.75" customHeight="1" x14ac:dyDescent="0.25">
      <c r="A11" s="24" t="s">
        <v>132</v>
      </c>
      <c r="B11" s="48" t="s">
        <v>7</v>
      </c>
      <c r="C11" s="22">
        <v>10910</v>
      </c>
      <c r="D11" s="42">
        <f>C11+C12+C13+C15+C16+C17+C14</f>
        <v>91650</v>
      </c>
      <c r="E11" s="25" t="s">
        <v>67</v>
      </c>
      <c r="F11" s="48">
        <v>2020</v>
      </c>
      <c r="G11" s="48" t="s">
        <v>51</v>
      </c>
      <c r="H11" s="51">
        <v>43862</v>
      </c>
      <c r="I11" s="45" t="s">
        <v>91</v>
      </c>
      <c r="J11" s="25"/>
      <c r="K11" s="45">
        <v>2210</v>
      </c>
    </row>
    <row r="12" spans="1:11" ht="31.5" customHeight="1" x14ac:dyDescent="0.25">
      <c r="A12" s="24" t="s">
        <v>241</v>
      </c>
      <c r="B12" s="49"/>
      <c r="C12" s="22">
        <v>1500</v>
      </c>
      <c r="D12" s="43"/>
      <c r="E12" s="24" t="s">
        <v>123</v>
      </c>
      <c r="F12" s="49"/>
      <c r="G12" s="49"/>
      <c r="H12" s="53"/>
      <c r="I12" s="46"/>
      <c r="J12" s="25"/>
      <c r="K12" s="46"/>
    </row>
    <row r="13" spans="1:11" ht="34.5" customHeight="1" x14ac:dyDescent="0.25">
      <c r="A13" s="24" t="s">
        <v>242</v>
      </c>
      <c r="B13" s="49"/>
      <c r="C13" s="22">
        <v>2400</v>
      </c>
      <c r="D13" s="43"/>
      <c r="E13" s="24" t="s">
        <v>123</v>
      </c>
      <c r="F13" s="49"/>
      <c r="G13" s="49"/>
      <c r="H13" s="53"/>
      <c r="I13" s="46"/>
      <c r="J13" s="25"/>
      <c r="K13" s="46"/>
    </row>
    <row r="14" spans="1:11" ht="23.25" customHeight="1" x14ac:dyDescent="0.25">
      <c r="A14" s="24" t="s">
        <v>207</v>
      </c>
      <c r="B14" s="49"/>
      <c r="C14" s="22">
        <v>1050</v>
      </c>
      <c r="D14" s="43"/>
      <c r="E14" s="40" t="s">
        <v>87</v>
      </c>
      <c r="F14" s="49"/>
      <c r="G14" s="49"/>
      <c r="H14" s="53"/>
      <c r="I14" s="46"/>
      <c r="J14" s="25"/>
      <c r="K14" s="46"/>
    </row>
    <row r="15" spans="1:11" ht="21.75" customHeight="1" x14ac:dyDescent="0.25">
      <c r="A15" s="24" t="s">
        <v>129</v>
      </c>
      <c r="B15" s="49"/>
      <c r="C15" s="22">
        <v>72000</v>
      </c>
      <c r="D15" s="43"/>
      <c r="E15" s="45" t="s">
        <v>67</v>
      </c>
      <c r="F15" s="49"/>
      <c r="G15" s="49"/>
      <c r="H15" s="53"/>
      <c r="I15" s="46"/>
      <c r="J15" s="25"/>
      <c r="K15" s="46"/>
    </row>
    <row r="16" spans="1:11" ht="23.25" customHeight="1" x14ac:dyDescent="0.25">
      <c r="A16" s="24" t="s">
        <v>130</v>
      </c>
      <c r="B16" s="49"/>
      <c r="C16" s="22">
        <v>1540</v>
      </c>
      <c r="D16" s="43"/>
      <c r="E16" s="46"/>
      <c r="F16" s="49"/>
      <c r="G16" s="49"/>
      <c r="H16" s="52"/>
      <c r="I16" s="46"/>
      <c r="J16" s="25"/>
      <c r="K16" s="46"/>
    </row>
    <row r="17" spans="1:11" ht="23.25" customHeight="1" x14ac:dyDescent="0.25">
      <c r="A17" s="24" t="s">
        <v>131</v>
      </c>
      <c r="B17" s="50"/>
      <c r="C17" s="22">
        <v>2250</v>
      </c>
      <c r="D17" s="44"/>
      <c r="E17" s="47"/>
      <c r="F17" s="50"/>
      <c r="G17" s="50"/>
      <c r="H17" s="36">
        <v>43831</v>
      </c>
      <c r="I17" s="47"/>
      <c r="J17" s="25"/>
      <c r="K17" s="47"/>
    </row>
    <row r="18" spans="1:11" x14ac:dyDescent="0.25">
      <c r="A18" s="25" t="s">
        <v>133</v>
      </c>
      <c r="B18" s="24" t="s">
        <v>7</v>
      </c>
      <c r="C18" s="22">
        <v>750</v>
      </c>
      <c r="D18" s="42">
        <f>C18+C19</f>
        <v>1600</v>
      </c>
      <c r="E18" s="45" t="s">
        <v>67</v>
      </c>
      <c r="F18" s="48">
        <v>2020</v>
      </c>
      <c r="G18" s="48" t="s">
        <v>38</v>
      </c>
      <c r="H18" s="51">
        <v>43952</v>
      </c>
      <c r="I18" s="45" t="s">
        <v>135</v>
      </c>
      <c r="J18" s="25"/>
      <c r="K18" s="45">
        <v>2210</v>
      </c>
    </row>
    <row r="19" spans="1:11" x14ac:dyDescent="0.25">
      <c r="A19" s="25" t="s">
        <v>134</v>
      </c>
      <c r="B19" s="24" t="s">
        <v>7</v>
      </c>
      <c r="C19" s="22">
        <v>850</v>
      </c>
      <c r="D19" s="44"/>
      <c r="E19" s="47"/>
      <c r="F19" s="50"/>
      <c r="G19" s="50"/>
      <c r="H19" s="52"/>
      <c r="I19" s="47"/>
      <c r="J19" s="25"/>
      <c r="K19" s="47"/>
    </row>
    <row r="20" spans="1:11" x14ac:dyDescent="0.25">
      <c r="A20" s="25" t="s">
        <v>136</v>
      </c>
      <c r="B20" s="24" t="s">
        <v>7</v>
      </c>
      <c r="C20" s="22">
        <v>800</v>
      </c>
      <c r="D20" s="27">
        <f t="shared" ref="D20:D111" si="0">C20</f>
        <v>800</v>
      </c>
      <c r="E20" s="25" t="s">
        <v>67</v>
      </c>
      <c r="F20" s="24">
        <v>2020</v>
      </c>
      <c r="G20" s="35" t="s">
        <v>38</v>
      </c>
      <c r="H20" s="26">
        <v>43922</v>
      </c>
      <c r="I20" s="25" t="s">
        <v>138</v>
      </c>
      <c r="J20" s="25"/>
      <c r="K20" s="25">
        <v>2210</v>
      </c>
    </row>
    <row r="21" spans="1:11" ht="34.5" customHeight="1" x14ac:dyDescent="0.25">
      <c r="A21" s="24" t="s">
        <v>137</v>
      </c>
      <c r="B21" s="24" t="s">
        <v>7</v>
      </c>
      <c r="C21" s="22">
        <v>6000</v>
      </c>
      <c r="D21" s="42">
        <f>C21+C22</f>
        <v>10000</v>
      </c>
      <c r="E21" s="25" t="s">
        <v>67</v>
      </c>
      <c r="F21" s="48">
        <v>2020</v>
      </c>
      <c r="G21" s="48" t="s">
        <v>38</v>
      </c>
      <c r="H21" s="26">
        <v>43831</v>
      </c>
      <c r="I21" s="45" t="s">
        <v>92</v>
      </c>
      <c r="J21" s="25"/>
      <c r="K21" s="45">
        <v>2210</v>
      </c>
    </row>
    <row r="22" spans="1:11" ht="36" customHeight="1" x14ac:dyDescent="0.25">
      <c r="A22" s="24" t="s">
        <v>229</v>
      </c>
      <c r="B22" s="24" t="s">
        <v>7</v>
      </c>
      <c r="C22" s="22">
        <v>4000</v>
      </c>
      <c r="D22" s="44"/>
      <c r="E22" s="25" t="s">
        <v>88</v>
      </c>
      <c r="F22" s="50"/>
      <c r="G22" s="50"/>
      <c r="H22" s="26">
        <v>43862</v>
      </c>
      <c r="I22" s="47"/>
      <c r="J22" s="25"/>
      <c r="K22" s="47"/>
    </row>
    <row r="23" spans="1:11" x14ac:dyDescent="0.25">
      <c r="A23" s="24" t="s">
        <v>93</v>
      </c>
      <c r="B23" s="24" t="s">
        <v>7</v>
      </c>
      <c r="C23" s="22">
        <v>19200</v>
      </c>
      <c r="D23" s="27">
        <f t="shared" si="0"/>
        <v>19200</v>
      </c>
      <c r="E23" s="25" t="s">
        <v>67</v>
      </c>
      <c r="F23" s="24">
        <v>2020</v>
      </c>
      <c r="G23" s="35" t="s">
        <v>38</v>
      </c>
      <c r="H23" s="26">
        <v>43891</v>
      </c>
      <c r="I23" s="25" t="s">
        <v>94</v>
      </c>
      <c r="J23" s="25"/>
      <c r="K23" s="25">
        <v>2210</v>
      </c>
    </row>
    <row r="24" spans="1:11" ht="21.75" customHeight="1" x14ac:dyDescent="0.25">
      <c r="A24" s="24" t="s">
        <v>140</v>
      </c>
      <c r="B24" s="24" t="s">
        <v>7</v>
      </c>
      <c r="C24" s="22">
        <v>420</v>
      </c>
      <c r="D24" s="42">
        <f>C24+C25</f>
        <v>615</v>
      </c>
      <c r="E24" s="45" t="s">
        <v>67</v>
      </c>
      <c r="F24" s="48">
        <v>2020</v>
      </c>
      <c r="G24" s="48" t="s">
        <v>38</v>
      </c>
      <c r="H24" s="51">
        <v>43983</v>
      </c>
      <c r="I24" s="45" t="s">
        <v>95</v>
      </c>
      <c r="J24" s="25"/>
      <c r="K24" s="45">
        <v>2210</v>
      </c>
    </row>
    <row r="25" spans="1:11" ht="19.5" customHeight="1" x14ac:dyDescent="0.25">
      <c r="A25" s="24" t="s">
        <v>139</v>
      </c>
      <c r="B25" s="24" t="s">
        <v>7</v>
      </c>
      <c r="C25" s="22">
        <v>195</v>
      </c>
      <c r="D25" s="44"/>
      <c r="E25" s="47"/>
      <c r="F25" s="50"/>
      <c r="G25" s="50"/>
      <c r="H25" s="52"/>
      <c r="I25" s="47"/>
      <c r="J25" s="25"/>
      <c r="K25" s="47"/>
    </row>
    <row r="26" spans="1:11" x14ac:dyDescent="0.25">
      <c r="A26" s="24" t="s">
        <v>96</v>
      </c>
      <c r="B26" s="24" t="s">
        <v>7</v>
      </c>
      <c r="C26" s="22">
        <v>540</v>
      </c>
      <c r="D26" s="27">
        <f t="shared" si="0"/>
        <v>540</v>
      </c>
      <c r="E26" s="25" t="s">
        <v>67</v>
      </c>
      <c r="F26" s="24">
        <v>2020</v>
      </c>
      <c r="G26" s="24" t="s">
        <v>38</v>
      </c>
      <c r="H26" s="26">
        <v>43983</v>
      </c>
      <c r="I26" s="25" t="s">
        <v>97</v>
      </c>
      <c r="J26" s="25"/>
      <c r="K26" s="25">
        <v>2210</v>
      </c>
    </row>
    <row r="27" spans="1:11" x14ac:dyDescent="0.25">
      <c r="A27" s="24" t="s">
        <v>98</v>
      </c>
      <c r="B27" s="24" t="s">
        <v>7</v>
      </c>
      <c r="C27" s="22">
        <v>1080</v>
      </c>
      <c r="D27" s="27">
        <f t="shared" si="0"/>
        <v>1080</v>
      </c>
      <c r="E27" s="25" t="s">
        <v>67</v>
      </c>
      <c r="F27" s="24">
        <v>2020</v>
      </c>
      <c r="G27" s="24" t="s">
        <v>38</v>
      </c>
      <c r="H27" s="26">
        <v>43983</v>
      </c>
      <c r="I27" s="25" t="s">
        <v>99</v>
      </c>
      <c r="J27" s="25"/>
      <c r="K27" s="25">
        <v>2210</v>
      </c>
    </row>
    <row r="28" spans="1:11" x14ac:dyDescent="0.25">
      <c r="A28" s="24" t="s">
        <v>141</v>
      </c>
      <c r="B28" s="48" t="s">
        <v>7</v>
      </c>
      <c r="C28" s="22">
        <v>1345</v>
      </c>
      <c r="D28" s="42">
        <f>C28+C29</f>
        <v>1885</v>
      </c>
      <c r="E28" s="45" t="s">
        <v>67</v>
      </c>
      <c r="F28" s="48">
        <v>2020</v>
      </c>
      <c r="G28" s="48" t="s">
        <v>38</v>
      </c>
      <c r="H28" s="51">
        <v>43984</v>
      </c>
      <c r="I28" s="45" t="s">
        <v>143</v>
      </c>
      <c r="J28" s="25"/>
      <c r="K28" s="45">
        <v>2210</v>
      </c>
    </row>
    <row r="29" spans="1:11" x14ac:dyDescent="0.25">
      <c r="A29" s="24" t="s">
        <v>142</v>
      </c>
      <c r="B29" s="50"/>
      <c r="C29" s="22">
        <v>540</v>
      </c>
      <c r="D29" s="44"/>
      <c r="E29" s="47"/>
      <c r="F29" s="50"/>
      <c r="G29" s="50"/>
      <c r="H29" s="52"/>
      <c r="I29" s="47"/>
      <c r="J29" s="25"/>
      <c r="K29" s="47"/>
    </row>
    <row r="30" spans="1:11" x14ac:dyDescent="0.25">
      <c r="A30" s="24" t="s">
        <v>144</v>
      </c>
      <c r="B30" s="48" t="s">
        <v>7</v>
      </c>
      <c r="C30" s="22">
        <v>6000</v>
      </c>
      <c r="D30" s="42">
        <f>SUM(C30:C33)</f>
        <v>7730</v>
      </c>
      <c r="E30" s="45" t="s">
        <v>67</v>
      </c>
      <c r="F30" s="48">
        <v>2020</v>
      </c>
      <c r="G30" s="48" t="s">
        <v>38</v>
      </c>
      <c r="H30" s="36">
        <v>43862</v>
      </c>
      <c r="I30" s="45" t="s">
        <v>100</v>
      </c>
      <c r="J30" s="25"/>
      <c r="K30" s="45">
        <v>2210</v>
      </c>
    </row>
    <row r="31" spans="1:11" x14ac:dyDescent="0.25">
      <c r="A31" s="24" t="s">
        <v>145</v>
      </c>
      <c r="B31" s="49"/>
      <c r="C31" s="22">
        <v>80</v>
      </c>
      <c r="D31" s="43"/>
      <c r="E31" s="46"/>
      <c r="F31" s="49"/>
      <c r="G31" s="49"/>
      <c r="H31" s="36">
        <v>43922</v>
      </c>
      <c r="I31" s="46"/>
      <c r="J31" s="25"/>
      <c r="K31" s="46"/>
    </row>
    <row r="32" spans="1:11" x14ac:dyDescent="0.25">
      <c r="A32" s="24" t="s">
        <v>147</v>
      </c>
      <c r="B32" s="49"/>
      <c r="C32" s="22">
        <v>150</v>
      </c>
      <c r="D32" s="43"/>
      <c r="E32" s="46"/>
      <c r="F32" s="49"/>
      <c r="G32" s="49"/>
      <c r="H32" s="36">
        <v>43892</v>
      </c>
      <c r="I32" s="46"/>
      <c r="J32" s="25"/>
      <c r="K32" s="46"/>
    </row>
    <row r="33" spans="1:11" x14ac:dyDescent="0.25">
      <c r="A33" s="24" t="s">
        <v>146</v>
      </c>
      <c r="B33" s="50"/>
      <c r="C33" s="22">
        <v>1500</v>
      </c>
      <c r="D33" s="44"/>
      <c r="E33" s="47"/>
      <c r="F33" s="50"/>
      <c r="G33" s="50"/>
      <c r="H33" s="36">
        <v>43893</v>
      </c>
      <c r="I33" s="47"/>
      <c r="J33" s="25"/>
      <c r="K33" s="47"/>
    </row>
    <row r="34" spans="1:11" x14ac:dyDescent="0.25">
      <c r="A34" s="24" t="s">
        <v>149</v>
      </c>
      <c r="B34" s="48" t="s">
        <v>7</v>
      </c>
      <c r="C34" s="22">
        <v>900</v>
      </c>
      <c r="D34" s="42">
        <f>C34+C35+C36</f>
        <v>2700</v>
      </c>
      <c r="E34" s="45" t="s">
        <v>67</v>
      </c>
      <c r="F34" s="48">
        <v>2020</v>
      </c>
      <c r="G34" s="48" t="s">
        <v>38</v>
      </c>
      <c r="H34" s="26">
        <v>43891</v>
      </c>
      <c r="I34" s="45" t="s">
        <v>102</v>
      </c>
      <c r="J34" s="25"/>
      <c r="K34" s="45">
        <v>2210</v>
      </c>
    </row>
    <row r="35" spans="1:11" x14ac:dyDescent="0.25">
      <c r="A35" s="24" t="s">
        <v>150</v>
      </c>
      <c r="B35" s="49"/>
      <c r="C35" s="22">
        <v>300</v>
      </c>
      <c r="D35" s="43"/>
      <c r="E35" s="46"/>
      <c r="F35" s="49"/>
      <c r="G35" s="49"/>
      <c r="H35" s="26">
        <v>43862</v>
      </c>
      <c r="I35" s="46"/>
      <c r="J35" s="25"/>
      <c r="K35" s="46"/>
    </row>
    <row r="36" spans="1:11" x14ac:dyDescent="0.25">
      <c r="A36" s="24" t="s">
        <v>148</v>
      </c>
      <c r="B36" s="50"/>
      <c r="C36" s="22">
        <v>1500</v>
      </c>
      <c r="D36" s="44"/>
      <c r="E36" s="47"/>
      <c r="F36" s="50"/>
      <c r="G36" s="50"/>
      <c r="H36" s="26">
        <v>43922</v>
      </c>
      <c r="I36" s="47"/>
      <c r="J36" s="25"/>
      <c r="K36" s="47"/>
    </row>
    <row r="37" spans="1:11" x14ac:dyDescent="0.25">
      <c r="A37" s="24" t="s">
        <v>101</v>
      </c>
      <c r="B37" s="24" t="s">
        <v>7</v>
      </c>
      <c r="C37" s="22">
        <v>600</v>
      </c>
      <c r="D37" s="27">
        <f t="shared" si="0"/>
        <v>600</v>
      </c>
      <c r="E37" s="25" t="s">
        <v>67</v>
      </c>
      <c r="F37" s="24">
        <v>2020</v>
      </c>
      <c r="G37" s="35" t="s">
        <v>38</v>
      </c>
      <c r="H37" s="26">
        <v>43862</v>
      </c>
      <c r="I37" s="25" t="s">
        <v>103</v>
      </c>
      <c r="J37" s="25"/>
      <c r="K37" s="25">
        <v>2210</v>
      </c>
    </row>
    <row r="38" spans="1:11" ht="21.75" customHeight="1" x14ac:dyDescent="0.25">
      <c r="A38" s="24" t="s">
        <v>152</v>
      </c>
      <c r="B38" s="48" t="s">
        <v>7</v>
      </c>
      <c r="C38" s="22">
        <v>910</v>
      </c>
      <c r="D38" s="42">
        <f>C38+C39</f>
        <v>1510</v>
      </c>
      <c r="E38" s="45" t="s">
        <v>67</v>
      </c>
      <c r="F38" s="48">
        <v>2020</v>
      </c>
      <c r="G38" s="48" t="s">
        <v>38</v>
      </c>
      <c r="H38" s="51">
        <v>43831</v>
      </c>
      <c r="I38" s="45" t="s">
        <v>104</v>
      </c>
      <c r="J38" s="25"/>
      <c r="K38" s="45">
        <v>2210</v>
      </c>
    </row>
    <row r="39" spans="1:11" ht="19.5" customHeight="1" x14ac:dyDescent="0.25">
      <c r="A39" s="24" t="s">
        <v>151</v>
      </c>
      <c r="B39" s="50"/>
      <c r="C39" s="22">
        <v>600</v>
      </c>
      <c r="D39" s="44"/>
      <c r="E39" s="47"/>
      <c r="F39" s="50"/>
      <c r="G39" s="50"/>
      <c r="H39" s="52"/>
      <c r="I39" s="47"/>
      <c r="J39" s="25"/>
      <c r="K39" s="47"/>
    </row>
    <row r="40" spans="1:11" ht="19.5" customHeight="1" x14ac:dyDescent="0.25">
      <c r="A40" s="24" t="s">
        <v>153</v>
      </c>
      <c r="B40" s="48" t="s">
        <v>7</v>
      </c>
      <c r="C40" s="22">
        <v>180</v>
      </c>
      <c r="D40" s="42">
        <f>C40+C41</f>
        <v>300</v>
      </c>
      <c r="E40" s="45" t="s">
        <v>67</v>
      </c>
      <c r="F40" s="48">
        <v>2020</v>
      </c>
      <c r="G40" s="48" t="s">
        <v>38</v>
      </c>
      <c r="H40" s="51">
        <v>43983</v>
      </c>
      <c r="I40" s="45" t="s">
        <v>105</v>
      </c>
      <c r="J40" s="25"/>
      <c r="K40" s="45">
        <v>2210</v>
      </c>
    </row>
    <row r="41" spans="1:11" ht="21" customHeight="1" x14ac:dyDescent="0.25">
      <c r="A41" s="24" t="s">
        <v>154</v>
      </c>
      <c r="B41" s="50"/>
      <c r="C41" s="22">
        <v>120</v>
      </c>
      <c r="D41" s="44"/>
      <c r="E41" s="47"/>
      <c r="F41" s="50"/>
      <c r="G41" s="50"/>
      <c r="H41" s="52"/>
      <c r="I41" s="47"/>
      <c r="J41" s="25"/>
      <c r="K41" s="47"/>
    </row>
    <row r="42" spans="1:11" ht="21" customHeight="1" x14ac:dyDescent="0.25">
      <c r="A42" s="24" t="s">
        <v>155</v>
      </c>
      <c r="B42" s="48" t="s">
        <v>7</v>
      </c>
      <c r="C42" s="22">
        <v>1350</v>
      </c>
      <c r="D42" s="42">
        <f>C42+C43</f>
        <v>1440</v>
      </c>
      <c r="E42" s="25" t="s">
        <v>67</v>
      </c>
      <c r="F42" s="24">
        <v>2020</v>
      </c>
      <c r="G42" s="48" t="s">
        <v>38</v>
      </c>
      <c r="H42" s="26">
        <v>43862</v>
      </c>
      <c r="I42" s="45" t="s">
        <v>106</v>
      </c>
      <c r="J42" s="25"/>
      <c r="K42" s="45">
        <v>2210</v>
      </c>
    </row>
    <row r="43" spans="1:11" ht="35.25" customHeight="1" x14ac:dyDescent="0.25">
      <c r="A43" s="24" t="s">
        <v>156</v>
      </c>
      <c r="B43" s="50"/>
      <c r="C43" s="22">
        <v>90</v>
      </c>
      <c r="D43" s="44"/>
      <c r="E43" s="25" t="s">
        <v>67</v>
      </c>
      <c r="F43" s="24">
        <v>2020</v>
      </c>
      <c r="G43" s="50"/>
      <c r="H43" s="26">
        <v>44013</v>
      </c>
      <c r="I43" s="47"/>
      <c r="J43" s="25"/>
      <c r="K43" s="47"/>
    </row>
    <row r="44" spans="1:11" x14ac:dyDescent="0.25">
      <c r="A44" s="24" t="s">
        <v>158</v>
      </c>
      <c r="B44" s="24" t="s">
        <v>7</v>
      </c>
      <c r="C44" s="22">
        <v>1000</v>
      </c>
      <c r="D44" s="27">
        <f t="shared" si="0"/>
        <v>1000</v>
      </c>
      <c r="E44" s="25" t="s">
        <v>67</v>
      </c>
      <c r="F44" s="24">
        <v>2020</v>
      </c>
      <c r="G44" s="34" t="s">
        <v>38</v>
      </c>
      <c r="H44" s="26">
        <v>43831</v>
      </c>
      <c r="I44" s="25" t="s">
        <v>159</v>
      </c>
      <c r="J44" s="25"/>
      <c r="K44" s="25">
        <v>2210</v>
      </c>
    </row>
    <row r="45" spans="1:11" x14ac:dyDescent="0.25">
      <c r="A45" s="24" t="s">
        <v>157</v>
      </c>
      <c r="B45" s="24" t="s">
        <v>7</v>
      </c>
      <c r="C45" s="22">
        <v>2000</v>
      </c>
      <c r="D45" s="27">
        <f t="shared" si="0"/>
        <v>2000</v>
      </c>
      <c r="E45" s="25" t="s">
        <v>67</v>
      </c>
      <c r="F45" s="24">
        <v>2020</v>
      </c>
      <c r="G45" s="34" t="s">
        <v>38</v>
      </c>
      <c r="H45" s="26">
        <v>43831</v>
      </c>
      <c r="I45" s="25" t="s">
        <v>160</v>
      </c>
      <c r="J45" s="25"/>
      <c r="K45" s="25">
        <v>2210</v>
      </c>
    </row>
    <row r="46" spans="1:11" ht="33.75" customHeight="1" x14ac:dyDescent="0.25">
      <c r="A46" s="24" t="s">
        <v>161</v>
      </c>
      <c r="B46" s="48" t="s">
        <v>7</v>
      </c>
      <c r="C46" s="22">
        <v>72000</v>
      </c>
      <c r="D46" s="42">
        <f>C46+C47+C48</f>
        <v>112600</v>
      </c>
      <c r="E46" s="45" t="s">
        <v>67</v>
      </c>
      <c r="F46" s="48">
        <v>2020</v>
      </c>
      <c r="G46" s="48" t="s">
        <v>51</v>
      </c>
      <c r="H46" s="51">
        <v>43831</v>
      </c>
      <c r="I46" s="45" t="s">
        <v>70</v>
      </c>
      <c r="J46" s="25"/>
      <c r="K46" s="45">
        <v>2240</v>
      </c>
    </row>
    <row r="47" spans="1:11" ht="33.75" customHeight="1" x14ac:dyDescent="0.25">
      <c r="A47" s="24" t="s">
        <v>162</v>
      </c>
      <c r="B47" s="49"/>
      <c r="C47" s="22">
        <v>4800</v>
      </c>
      <c r="D47" s="43"/>
      <c r="E47" s="46"/>
      <c r="F47" s="49"/>
      <c r="G47" s="49"/>
      <c r="H47" s="53"/>
      <c r="I47" s="46"/>
      <c r="J47" s="25"/>
      <c r="K47" s="46"/>
    </row>
    <row r="48" spans="1:11" ht="33.75" customHeight="1" x14ac:dyDescent="0.25">
      <c r="A48" s="24" t="s">
        <v>163</v>
      </c>
      <c r="B48" s="50"/>
      <c r="C48" s="22">
        <v>35800</v>
      </c>
      <c r="D48" s="44"/>
      <c r="E48" s="47"/>
      <c r="F48" s="50"/>
      <c r="G48" s="50"/>
      <c r="H48" s="52"/>
      <c r="I48" s="47"/>
      <c r="J48" s="25"/>
      <c r="K48" s="47"/>
    </row>
    <row r="49" spans="1:11" ht="31.5" x14ac:dyDescent="0.25">
      <c r="A49" s="24" t="s">
        <v>171</v>
      </c>
      <c r="B49" s="48" t="s">
        <v>7</v>
      </c>
      <c r="C49" s="22">
        <v>1990</v>
      </c>
      <c r="D49" s="42">
        <f>C49+C50+C51</f>
        <v>4390</v>
      </c>
      <c r="E49" s="45" t="s">
        <v>67</v>
      </c>
      <c r="F49" s="48">
        <v>2020</v>
      </c>
      <c r="G49" s="48" t="s">
        <v>38</v>
      </c>
      <c r="H49" s="26">
        <v>43831</v>
      </c>
      <c r="I49" s="45" t="s">
        <v>69</v>
      </c>
      <c r="J49" s="25"/>
      <c r="K49" s="45">
        <v>2240</v>
      </c>
    </row>
    <row r="50" spans="1:11" x14ac:dyDescent="0.25">
      <c r="A50" s="24" t="s">
        <v>170</v>
      </c>
      <c r="B50" s="49"/>
      <c r="C50" s="22">
        <v>2000</v>
      </c>
      <c r="D50" s="43"/>
      <c r="E50" s="46"/>
      <c r="F50" s="49"/>
      <c r="G50" s="49"/>
      <c r="H50" s="37">
        <v>43922</v>
      </c>
      <c r="I50" s="46"/>
      <c r="J50" s="25"/>
      <c r="K50" s="46"/>
    </row>
    <row r="51" spans="1:11" x14ac:dyDescent="0.25">
      <c r="A51" s="24" t="s">
        <v>169</v>
      </c>
      <c r="B51" s="50"/>
      <c r="C51" s="22">
        <v>400</v>
      </c>
      <c r="D51" s="44"/>
      <c r="E51" s="47"/>
      <c r="F51" s="50"/>
      <c r="G51" s="50"/>
      <c r="H51" s="37">
        <v>43922</v>
      </c>
      <c r="I51" s="47"/>
      <c r="J51" s="25"/>
      <c r="K51" s="47"/>
    </row>
    <row r="52" spans="1:11" ht="31.5" x14ac:dyDescent="0.25">
      <c r="A52" s="24" t="s">
        <v>164</v>
      </c>
      <c r="B52" s="48" t="s">
        <v>7</v>
      </c>
      <c r="C52" s="22">
        <v>8500</v>
      </c>
      <c r="D52" s="42">
        <f>C52+C53</f>
        <v>9460</v>
      </c>
      <c r="E52" s="45" t="s">
        <v>67</v>
      </c>
      <c r="F52" s="48">
        <v>2020</v>
      </c>
      <c r="G52" s="48" t="s">
        <v>38</v>
      </c>
      <c r="H52" s="51">
        <v>43831</v>
      </c>
      <c r="I52" s="45" t="s">
        <v>60</v>
      </c>
      <c r="J52" s="25"/>
      <c r="K52" s="45">
        <v>2240</v>
      </c>
    </row>
    <row r="53" spans="1:11" x14ac:dyDescent="0.25">
      <c r="A53" s="24" t="s">
        <v>165</v>
      </c>
      <c r="B53" s="50"/>
      <c r="C53" s="22">
        <v>960</v>
      </c>
      <c r="D53" s="44"/>
      <c r="E53" s="47"/>
      <c r="F53" s="50"/>
      <c r="G53" s="50"/>
      <c r="H53" s="52"/>
      <c r="I53" s="47"/>
      <c r="J53" s="25"/>
      <c r="K53" s="47"/>
    </row>
    <row r="54" spans="1:11" x14ac:dyDescent="0.25">
      <c r="A54" s="24" t="s">
        <v>166</v>
      </c>
      <c r="B54" s="48" t="s">
        <v>7</v>
      </c>
      <c r="C54" s="22">
        <v>9760</v>
      </c>
      <c r="D54" s="42">
        <f>C54+C55</f>
        <v>10810</v>
      </c>
      <c r="E54" s="45" t="s">
        <v>67</v>
      </c>
      <c r="F54" s="48">
        <v>2020</v>
      </c>
      <c r="G54" s="48" t="s">
        <v>38</v>
      </c>
      <c r="H54" s="36">
        <v>43831</v>
      </c>
      <c r="I54" s="45" t="s">
        <v>168</v>
      </c>
      <c r="J54" s="25"/>
      <c r="K54" s="45">
        <v>2240</v>
      </c>
    </row>
    <row r="55" spans="1:11" x14ac:dyDescent="0.25">
      <c r="A55" s="24" t="s">
        <v>167</v>
      </c>
      <c r="B55" s="50"/>
      <c r="C55" s="22">
        <v>1050</v>
      </c>
      <c r="D55" s="44"/>
      <c r="E55" s="47"/>
      <c r="F55" s="50"/>
      <c r="G55" s="50"/>
      <c r="H55" s="26">
        <v>44136</v>
      </c>
      <c r="I55" s="47"/>
      <c r="J55" s="25"/>
      <c r="K55" s="47"/>
    </row>
    <row r="56" spans="1:11" ht="32.25" customHeight="1" x14ac:dyDescent="0.25">
      <c r="A56" s="24" t="s">
        <v>172</v>
      </c>
      <c r="B56" s="48" t="s">
        <v>7</v>
      </c>
      <c r="C56" s="22">
        <v>36750</v>
      </c>
      <c r="D56" s="42">
        <f>C56+C57</f>
        <v>39030</v>
      </c>
      <c r="E56" s="45" t="s">
        <v>67</v>
      </c>
      <c r="F56" s="48">
        <v>2020</v>
      </c>
      <c r="G56" s="48" t="s">
        <v>38</v>
      </c>
      <c r="H56" s="26">
        <v>43831</v>
      </c>
      <c r="I56" s="45" t="s">
        <v>80</v>
      </c>
      <c r="J56" s="25"/>
      <c r="K56" s="45">
        <v>2240</v>
      </c>
    </row>
    <row r="57" spans="1:11" ht="18.75" customHeight="1" x14ac:dyDescent="0.25">
      <c r="A57" s="24" t="s">
        <v>173</v>
      </c>
      <c r="B57" s="50"/>
      <c r="C57" s="22">
        <v>2280</v>
      </c>
      <c r="D57" s="44"/>
      <c r="E57" s="47"/>
      <c r="F57" s="50"/>
      <c r="G57" s="50"/>
      <c r="H57" s="26">
        <v>43862</v>
      </c>
      <c r="I57" s="47"/>
      <c r="J57" s="25"/>
      <c r="K57" s="47"/>
    </row>
    <row r="58" spans="1:11" ht="31.5" x14ac:dyDescent="0.25">
      <c r="A58" s="24" t="s">
        <v>74</v>
      </c>
      <c r="B58" s="24" t="s">
        <v>7</v>
      </c>
      <c r="C58" s="22">
        <v>34000</v>
      </c>
      <c r="D58" s="27">
        <f t="shared" si="0"/>
        <v>34000</v>
      </c>
      <c r="E58" s="25" t="s">
        <v>67</v>
      </c>
      <c r="F58" s="24">
        <v>2020</v>
      </c>
      <c r="G58" s="34" t="s">
        <v>38</v>
      </c>
      <c r="H58" s="26">
        <v>43831</v>
      </c>
      <c r="I58" s="25" t="s">
        <v>61</v>
      </c>
      <c r="J58" s="25"/>
      <c r="K58" s="25">
        <v>2240</v>
      </c>
    </row>
    <row r="59" spans="1:11" ht="21.75" customHeight="1" x14ac:dyDescent="0.25">
      <c r="A59" s="24" t="s">
        <v>174</v>
      </c>
      <c r="B59" s="24" t="s">
        <v>7</v>
      </c>
      <c r="C59" s="22">
        <v>3300</v>
      </c>
      <c r="D59" s="27">
        <f t="shared" si="0"/>
        <v>3300</v>
      </c>
      <c r="E59" s="25" t="s">
        <v>67</v>
      </c>
      <c r="F59" s="24">
        <v>2020</v>
      </c>
      <c r="G59" s="34" t="s">
        <v>38</v>
      </c>
      <c r="H59" s="26">
        <v>43831</v>
      </c>
      <c r="I59" s="25" t="s">
        <v>66</v>
      </c>
      <c r="J59" s="25"/>
      <c r="K59" s="25">
        <v>2240</v>
      </c>
    </row>
    <row r="60" spans="1:11" ht="49.5" customHeight="1" x14ac:dyDescent="0.25">
      <c r="A60" s="24" t="s">
        <v>187</v>
      </c>
      <c r="B60" s="48" t="s">
        <v>7</v>
      </c>
      <c r="C60" s="22">
        <v>9500</v>
      </c>
      <c r="D60" s="42">
        <f>C60+C61</f>
        <v>91940</v>
      </c>
      <c r="E60" s="45" t="s">
        <v>67</v>
      </c>
      <c r="F60" s="48">
        <v>2020</v>
      </c>
      <c r="G60" s="48" t="s">
        <v>51</v>
      </c>
      <c r="H60" s="51">
        <v>43831</v>
      </c>
      <c r="I60" s="45" t="s">
        <v>63</v>
      </c>
      <c r="J60" s="25"/>
      <c r="K60" s="45">
        <v>2240</v>
      </c>
    </row>
    <row r="61" spans="1:11" ht="34.5" customHeight="1" x14ac:dyDescent="0.25">
      <c r="A61" s="24" t="s">
        <v>188</v>
      </c>
      <c r="B61" s="50"/>
      <c r="C61" s="22">
        <v>82440</v>
      </c>
      <c r="D61" s="44"/>
      <c r="E61" s="47"/>
      <c r="F61" s="50"/>
      <c r="G61" s="50"/>
      <c r="H61" s="52"/>
      <c r="I61" s="47"/>
      <c r="J61" s="25"/>
      <c r="K61" s="47"/>
    </row>
    <row r="62" spans="1:11" ht="16.5" customHeight="1" x14ac:dyDescent="0.25">
      <c r="A62" s="24" t="s">
        <v>178</v>
      </c>
      <c r="B62" s="48" t="s">
        <v>7</v>
      </c>
      <c r="C62" s="22">
        <v>4800</v>
      </c>
      <c r="D62" s="42">
        <f>C68+C67+C66+C65+C64+C63+C62</f>
        <v>30395</v>
      </c>
      <c r="E62" s="45" t="s">
        <v>67</v>
      </c>
      <c r="F62" s="48">
        <v>2020</v>
      </c>
      <c r="G62" s="48" t="s">
        <v>38</v>
      </c>
      <c r="H62" s="51">
        <v>43922</v>
      </c>
      <c r="I62" s="45" t="s">
        <v>62</v>
      </c>
      <c r="J62" s="25"/>
      <c r="K62" s="45">
        <v>2240</v>
      </c>
    </row>
    <row r="63" spans="1:11" ht="67.5" customHeight="1" x14ac:dyDescent="0.25">
      <c r="A63" s="24" t="s">
        <v>179</v>
      </c>
      <c r="B63" s="49"/>
      <c r="C63" s="22">
        <v>5780</v>
      </c>
      <c r="D63" s="43"/>
      <c r="E63" s="46"/>
      <c r="F63" s="49"/>
      <c r="G63" s="49"/>
      <c r="H63" s="53"/>
      <c r="I63" s="46"/>
      <c r="J63" s="25"/>
      <c r="K63" s="46"/>
    </row>
    <row r="64" spans="1:11" ht="64.5" customHeight="1" x14ac:dyDescent="0.25">
      <c r="A64" s="24" t="s">
        <v>180</v>
      </c>
      <c r="B64" s="49"/>
      <c r="C64" s="22">
        <v>2208</v>
      </c>
      <c r="D64" s="43"/>
      <c r="E64" s="46"/>
      <c r="F64" s="49"/>
      <c r="G64" s="49"/>
      <c r="H64" s="53"/>
      <c r="I64" s="46"/>
      <c r="J64" s="25"/>
      <c r="K64" s="46"/>
    </row>
    <row r="65" spans="1:11" ht="19.5" customHeight="1" x14ac:dyDescent="0.25">
      <c r="A65" s="24" t="s">
        <v>115</v>
      </c>
      <c r="B65" s="49"/>
      <c r="C65" s="22">
        <v>6087</v>
      </c>
      <c r="D65" s="43"/>
      <c r="E65" s="46"/>
      <c r="F65" s="49"/>
      <c r="G65" s="49"/>
      <c r="H65" s="52"/>
      <c r="I65" s="46"/>
      <c r="J65" s="25"/>
      <c r="K65" s="46"/>
    </row>
    <row r="66" spans="1:11" ht="16.5" customHeight="1" x14ac:dyDescent="0.25">
      <c r="A66" s="24" t="s">
        <v>175</v>
      </c>
      <c r="B66" s="49"/>
      <c r="C66" s="22">
        <v>3600</v>
      </c>
      <c r="D66" s="43"/>
      <c r="E66" s="46"/>
      <c r="F66" s="49"/>
      <c r="G66" s="49"/>
      <c r="H66" s="51">
        <v>43831</v>
      </c>
      <c r="I66" s="46"/>
      <c r="J66" s="25"/>
      <c r="K66" s="46"/>
    </row>
    <row r="67" spans="1:11" ht="16.5" customHeight="1" x14ac:dyDescent="0.25">
      <c r="A67" s="24" t="s">
        <v>176</v>
      </c>
      <c r="B67" s="49"/>
      <c r="C67" s="22">
        <v>720</v>
      </c>
      <c r="D67" s="43"/>
      <c r="E67" s="46"/>
      <c r="F67" s="49"/>
      <c r="G67" s="49"/>
      <c r="H67" s="53"/>
      <c r="I67" s="46"/>
      <c r="J67" s="25"/>
      <c r="K67" s="46"/>
    </row>
    <row r="68" spans="1:11" x14ac:dyDescent="0.25">
      <c r="A68" s="24" t="s">
        <v>177</v>
      </c>
      <c r="B68" s="50"/>
      <c r="C68" s="22">
        <v>7200</v>
      </c>
      <c r="D68" s="44"/>
      <c r="E68" s="47"/>
      <c r="F68" s="50"/>
      <c r="G68" s="50"/>
      <c r="H68" s="52"/>
      <c r="I68" s="47"/>
      <c r="J68" s="25"/>
      <c r="K68" s="47"/>
    </row>
    <row r="69" spans="1:11" ht="21" customHeight="1" x14ac:dyDescent="0.25">
      <c r="A69" s="24" t="s">
        <v>182</v>
      </c>
      <c r="B69" s="48" t="s">
        <v>7</v>
      </c>
      <c r="C69" s="22">
        <v>76800</v>
      </c>
      <c r="D69" s="42">
        <f>C69+C70+C71</f>
        <v>143725</v>
      </c>
      <c r="E69" s="45" t="s">
        <v>67</v>
      </c>
      <c r="F69" s="48">
        <v>2020</v>
      </c>
      <c r="G69" s="48" t="s">
        <v>51</v>
      </c>
      <c r="H69" s="51">
        <v>43831</v>
      </c>
      <c r="I69" s="45" t="s">
        <v>64</v>
      </c>
      <c r="J69" s="25"/>
      <c r="K69" s="45">
        <v>2240</v>
      </c>
    </row>
    <row r="70" spans="1:11" ht="30" customHeight="1" x14ac:dyDescent="0.25">
      <c r="A70" s="24" t="s">
        <v>181</v>
      </c>
      <c r="B70" s="49"/>
      <c r="C70" s="22">
        <v>4180</v>
      </c>
      <c r="D70" s="43"/>
      <c r="E70" s="46"/>
      <c r="F70" s="49"/>
      <c r="G70" s="49"/>
      <c r="H70" s="53"/>
      <c r="I70" s="46"/>
      <c r="J70" s="25"/>
      <c r="K70" s="46"/>
    </row>
    <row r="71" spans="1:11" ht="33.75" customHeight="1" x14ac:dyDescent="0.25">
      <c r="A71" s="24" t="s">
        <v>183</v>
      </c>
      <c r="B71" s="50"/>
      <c r="C71" s="22">
        <v>62745</v>
      </c>
      <c r="D71" s="44"/>
      <c r="E71" s="47"/>
      <c r="F71" s="50"/>
      <c r="G71" s="50"/>
      <c r="H71" s="52"/>
      <c r="I71" s="47"/>
      <c r="J71" s="25"/>
      <c r="K71" s="47"/>
    </row>
    <row r="72" spans="1:11" x14ac:dyDescent="0.25">
      <c r="A72" s="25" t="s">
        <v>75</v>
      </c>
      <c r="B72" s="24" t="s">
        <v>7</v>
      </c>
      <c r="C72" s="22">
        <v>455</v>
      </c>
      <c r="D72" s="27">
        <f t="shared" si="0"/>
        <v>455</v>
      </c>
      <c r="E72" s="25" t="s">
        <v>67</v>
      </c>
      <c r="F72" s="24">
        <v>2020</v>
      </c>
      <c r="G72" s="24" t="s">
        <v>38</v>
      </c>
      <c r="H72" s="26">
        <v>43831</v>
      </c>
      <c r="I72" s="25" t="s">
        <v>68</v>
      </c>
      <c r="J72" s="25"/>
      <c r="K72" s="25">
        <v>2240</v>
      </c>
    </row>
    <row r="73" spans="1:11" x14ac:dyDescent="0.25">
      <c r="A73" s="24" t="s">
        <v>107</v>
      </c>
      <c r="B73" s="48" t="s">
        <v>7</v>
      </c>
      <c r="C73" s="22">
        <v>10</v>
      </c>
      <c r="D73" s="42">
        <f>C73+C74+C75</f>
        <v>13010</v>
      </c>
      <c r="E73" s="45" t="s">
        <v>67</v>
      </c>
      <c r="F73" s="48">
        <v>2020</v>
      </c>
      <c r="G73" s="48" t="s">
        <v>38</v>
      </c>
      <c r="H73" s="26">
        <v>43831</v>
      </c>
      <c r="I73" s="45" t="s">
        <v>108</v>
      </c>
      <c r="J73" s="25"/>
      <c r="K73" s="45">
        <v>2240</v>
      </c>
    </row>
    <row r="74" spans="1:11" ht="31.5" x14ac:dyDescent="0.25">
      <c r="A74" s="24" t="s">
        <v>184</v>
      </c>
      <c r="B74" s="49"/>
      <c r="C74" s="22">
        <v>8000</v>
      </c>
      <c r="D74" s="43"/>
      <c r="E74" s="47"/>
      <c r="F74" s="50"/>
      <c r="G74" s="49"/>
      <c r="H74" s="26">
        <v>43862</v>
      </c>
      <c r="I74" s="46"/>
      <c r="J74" s="25"/>
      <c r="K74" s="46"/>
    </row>
    <row r="75" spans="1:11" ht="31.5" x14ac:dyDescent="0.25">
      <c r="A75" s="24" t="s">
        <v>216</v>
      </c>
      <c r="B75" s="50"/>
      <c r="C75" s="22">
        <v>5000</v>
      </c>
      <c r="D75" s="44"/>
      <c r="E75" s="25" t="s">
        <v>87</v>
      </c>
      <c r="F75" s="24">
        <v>2020</v>
      </c>
      <c r="G75" s="50"/>
      <c r="H75" s="28">
        <v>43952</v>
      </c>
      <c r="I75" s="47"/>
      <c r="J75" s="25"/>
      <c r="K75" s="47"/>
    </row>
    <row r="76" spans="1:11" ht="36" customHeight="1" x14ac:dyDescent="0.25">
      <c r="A76" s="24" t="s">
        <v>109</v>
      </c>
      <c r="B76" s="24" t="s">
        <v>7</v>
      </c>
      <c r="C76" s="22">
        <v>23000</v>
      </c>
      <c r="D76" s="27">
        <f t="shared" si="0"/>
        <v>23000</v>
      </c>
      <c r="E76" s="25" t="s">
        <v>67</v>
      </c>
      <c r="F76" s="24">
        <v>2020</v>
      </c>
      <c r="G76" s="24" t="s">
        <v>38</v>
      </c>
      <c r="H76" s="26">
        <v>43983</v>
      </c>
      <c r="I76" s="25" t="s">
        <v>110</v>
      </c>
      <c r="J76" s="25"/>
      <c r="K76" s="25">
        <v>2240</v>
      </c>
    </row>
    <row r="77" spans="1:11" x14ac:dyDescent="0.25">
      <c r="A77" s="25" t="s">
        <v>111</v>
      </c>
      <c r="B77" s="48" t="s">
        <v>7</v>
      </c>
      <c r="C77" s="22">
        <v>8000</v>
      </c>
      <c r="D77" s="42">
        <f>C77+C78</f>
        <v>8400</v>
      </c>
      <c r="E77" s="25" t="s">
        <v>67</v>
      </c>
      <c r="F77" s="48">
        <v>2020</v>
      </c>
      <c r="G77" s="48" t="s">
        <v>38</v>
      </c>
      <c r="H77" s="51">
        <v>44044</v>
      </c>
      <c r="I77" s="45" t="s">
        <v>112</v>
      </c>
      <c r="J77" s="25"/>
      <c r="K77" s="45">
        <v>2240</v>
      </c>
    </row>
    <row r="78" spans="1:11" ht="31.5" x14ac:dyDescent="0.25">
      <c r="A78" s="25" t="s">
        <v>111</v>
      </c>
      <c r="B78" s="50"/>
      <c r="C78" s="22">
        <v>400</v>
      </c>
      <c r="D78" s="44"/>
      <c r="E78" s="24" t="s">
        <v>123</v>
      </c>
      <c r="F78" s="50"/>
      <c r="G78" s="50"/>
      <c r="H78" s="52"/>
      <c r="I78" s="47"/>
      <c r="J78" s="25"/>
      <c r="K78" s="47"/>
    </row>
    <row r="79" spans="1:11" x14ac:dyDescent="0.25">
      <c r="A79" s="25" t="s">
        <v>195</v>
      </c>
      <c r="B79" s="24" t="s">
        <v>7</v>
      </c>
      <c r="C79" s="22">
        <v>7000</v>
      </c>
      <c r="D79" s="27">
        <f t="shared" si="0"/>
        <v>7000</v>
      </c>
      <c r="E79" s="25" t="s">
        <v>67</v>
      </c>
      <c r="F79" s="24">
        <v>2020</v>
      </c>
      <c r="G79" s="24" t="s">
        <v>38</v>
      </c>
      <c r="H79" s="26">
        <v>43983</v>
      </c>
      <c r="I79" s="25" t="s">
        <v>194</v>
      </c>
      <c r="J79" s="25"/>
      <c r="K79" s="25"/>
    </row>
    <row r="80" spans="1:11" ht="31.5" x14ac:dyDescent="0.25">
      <c r="A80" s="24" t="s">
        <v>192</v>
      </c>
      <c r="B80" s="24" t="s">
        <v>7</v>
      </c>
      <c r="C80" s="22">
        <v>2800</v>
      </c>
      <c r="D80" s="27">
        <f t="shared" si="0"/>
        <v>2800</v>
      </c>
      <c r="E80" s="25" t="s">
        <v>67</v>
      </c>
      <c r="F80" s="24">
        <v>2020</v>
      </c>
      <c r="G80" s="24" t="s">
        <v>38</v>
      </c>
      <c r="H80" s="26">
        <v>43922</v>
      </c>
      <c r="I80" s="25" t="s">
        <v>193</v>
      </c>
      <c r="J80" s="25"/>
      <c r="K80" s="25">
        <v>2240</v>
      </c>
    </row>
    <row r="81" spans="1:11" ht="47.25" x14ac:dyDescent="0.25">
      <c r="A81" s="24" t="s">
        <v>113</v>
      </c>
      <c r="B81" s="24" t="s">
        <v>7</v>
      </c>
      <c r="C81" s="22">
        <v>5000</v>
      </c>
      <c r="D81" s="27">
        <f t="shared" si="0"/>
        <v>5000</v>
      </c>
      <c r="E81" s="25" t="s">
        <v>67</v>
      </c>
      <c r="F81" s="24">
        <v>2020</v>
      </c>
      <c r="G81" s="24" t="s">
        <v>38</v>
      </c>
      <c r="H81" s="26">
        <v>43831</v>
      </c>
      <c r="I81" s="25" t="s">
        <v>114</v>
      </c>
      <c r="J81" s="25"/>
      <c r="K81" s="25">
        <v>2240</v>
      </c>
    </row>
    <row r="82" spans="1:11" ht="32.25" customHeight="1" x14ac:dyDescent="0.25">
      <c r="A82" s="24" t="s">
        <v>190</v>
      </c>
      <c r="B82" s="24" t="s">
        <v>7</v>
      </c>
      <c r="C82" s="22">
        <v>4500</v>
      </c>
      <c r="D82" s="27">
        <f t="shared" si="0"/>
        <v>4500</v>
      </c>
      <c r="E82" s="25" t="s">
        <v>67</v>
      </c>
      <c r="F82" s="24">
        <v>2020</v>
      </c>
      <c r="G82" s="24" t="s">
        <v>38</v>
      </c>
      <c r="H82" s="26">
        <v>43831</v>
      </c>
      <c r="I82" s="25" t="s">
        <v>191</v>
      </c>
      <c r="J82" s="25"/>
      <c r="K82" s="25">
        <v>2240</v>
      </c>
    </row>
    <row r="83" spans="1:11" ht="36.75" customHeight="1" x14ac:dyDescent="0.25">
      <c r="A83" s="24" t="s">
        <v>57</v>
      </c>
      <c r="B83" s="48" t="s">
        <v>7</v>
      </c>
      <c r="C83" s="22">
        <v>68400</v>
      </c>
      <c r="D83" s="42">
        <f>C83+C84</f>
        <v>78400</v>
      </c>
      <c r="E83" s="25" t="s">
        <v>67</v>
      </c>
      <c r="F83" s="24">
        <v>2020</v>
      </c>
      <c r="G83" s="48" t="s">
        <v>51</v>
      </c>
      <c r="H83" s="51">
        <v>43831</v>
      </c>
      <c r="I83" s="45" t="s">
        <v>186</v>
      </c>
      <c r="J83" s="25"/>
      <c r="K83" s="45">
        <v>2240</v>
      </c>
    </row>
    <row r="84" spans="1:11" ht="82.5" customHeight="1" x14ac:dyDescent="0.25">
      <c r="A84" s="24" t="s">
        <v>122</v>
      </c>
      <c r="B84" s="50"/>
      <c r="C84" s="22">
        <v>10000</v>
      </c>
      <c r="D84" s="44"/>
      <c r="E84" s="24" t="s">
        <v>121</v>
      </c>
      <c r="F84" s="24">
        <v>2020</v>
      </c>
      <c r="G84" s="50"/>
      <c r="H84" s="52"/>
      <c r="I84" s="47"/>
      <c r="J84" s="25"/>
      <c r="K84" s="47"/>
    </row>
    <row r="85" spans="1:11" ht="32.25" customHeight="1" x14ac:dyDescent="0.25">
      <c r="A85" s="24" t="s">
        <v>58</v>
      </c>
      <c r="B85" s="24" t="s">
        <v>7</v>
      </c>
      <c r="C85" s="22">
        <v>67500</v>
      </c>
      <c r="D85" s="27">
        <f t="shared" si="0"/>
        <v>67500</v>
      </c>
      <c r="E85" s="25" t="s">
        <v>67</v>
      </c>
      <c r="F85" s="24">
        <v>2020</v>
      </c>
      <c r="G85" s="24" t="s">
        <v>51</v>
      </c>
      <c r="H85" s="26">
        <v>43831</v>
      </c>
      <c r="I85" s="25" t="s">
        <v>81</v>
      </c>
      <c r="J85" s="25"/>
      <c r="K85" s="25">
        <v>2240</v>
      </c>
    </row>
    <row r="86" spans="1:11" ht="33.75" customHeight="1" x14ac:dyDescent="0.25">
      <c r="A86" s="24" t="s">
        <v>189</v>
      </c>
      <c r="B86" s="24" t="s">
        <v>7</v>
      </c>
      <c r="C86" s="22">
        <v>33585</v>
      </c>
      <c r="D86" s="27">
        <f t="shared" si="0"/>
        <v>33585</v>
      </c>
      <c r="E86" s="25" t="s">
        <v>67</v>
      </c>
      <c r="F86" s="24">
        <v>2020</v>
      </c>
      <c r="G86" s="24" t="s">
        <v>38</v>
      </c>
      <c r="H86" s="26">
        <v>43831</v>
      </c>
      <c r="I86" s="25" t="s">
        <v>116</v>
      </c>
      <c r="J86" s="25"/>
      <c r="K86" s="25">
        <v>2240</v>
      </c>
    </row>
    <row r="87" spans="1:11" ht="31.5" x14ac:dyDescent="0.25">
      <c r="A87" s="24" t="s">
        <v>185</v>
      </c>
      <c r="B87" s="24" t="s">
        <v>7</v>
      </c>
      <c r="C87" s="22">
        <v>153600</v>
      </c>
      <c r="D87" s="27">
        <f t="shared" si="0"/>
        <v>153600</v>
      </c>
      <c r="E87" s="25" t="s">
        <v>67</v>
      </c>
      <c r="F87" s="24">
        <v>2020</v>
      </c>
      <c r="G87" s="24" t="s">
        <v>51</v>
      </c>
      <c r="H87" s="26">
        <v>43831</v>
      </c>
      <c r="I87" s="25" t="s">
        <v>82</v>
      </c>
      <c r="J87" s="25"/>
      <c r="K87" s="25">
        <v>2240</v>
      </c>
    </row>
    <row r="88" spans="1:11" x14ac:dyDescent="0.25">
      <c r="A88" s="24" t="s">
        <v>197</v>
      </c>
      <c r="B88" s="48" t="s">
        <v>7</v>
      </c>
      <c r="C88" s="22">
        <v>74920</v>
      </c>
      <c r="D88" s="42">
        <f>C88+C89</f>
        <v>75420</v>
      </c>
      <c r="E88" s="45" t="s">
        <v>67</v>
      </c>
      <c r="F88" s="48">
        <v>2020</v>
      </c>
      <c r="G88" s="48" t="s">
        <v>51</v>
      </c>
      <c r="H88" s="51">
        <v>43831</v>
      </c>
      <c r="I88" s="45" t="s">
        <v>84</v>
      </c>
      <c r="J88" s="25"/>
      <c r="K88" s="45">
        <v>2271</v>
      </c>
    </row>
    <row r="89" spans="1:11" x14ac:dyDescent="0.25">
      <c r="A89" s="24" t="s">
        <v>196</v>
      </c>
      <c r="B89" s="50"/>
      <c r="C89" s="22">
        <v>500</v>
      </c>
      <c r="D89" s="44"/>
      <c r="E89" s="47"/>
      <c r="F89" s="50"/>
      <c r="G89" s="50"/>
      <c r="H89" s="52"/>
      <c r="I89" s="47"/>
      <c r="J89" s="25"/>
      <c r="K89" s="47"/>
    </row>
    <row r="90" spans="1:11" x14ac:dyDescent="0.25">
      <c r="A90" s="25" t="s">
        <v>65</v>
      </c>
      <c r="B90" s="24" t="s">
        <v>7</v>
      </c>
      <c r="C90" s="22">
        <v>8200</v>
      </c>
      <c r="D90" s="27">
        <f t="shared" si="0"/>
        <v>8200</v>
      </c>
      <c r="E90" s="25" t="s">
        <v>67</v>
      </c>
      <c r="F90" s="24">
        <v>2020</v>
      </c>
      <c r="G90" s="24" t="s">
        <v>38</v>
      </c>
      <c r="H90" s="26">
        <v>43831</v>
      </c>
      <c r="I90" s="25" t="s">
        <v>83</v>
      </c>
      <c r="J90" s="25"/>
      <c r="K90" s="25">
        <v>2272</v>
      </c>
    </row>
    <row r="91" spans="1:11" x14ac:dyDescent="0.25">
      <c r="A91" s="25" t="s">
        <v>59</v>
      </c>
      <c r="B91" s="24" t="s">
        <v>7</v>
      </c>
      <c r="C91" s="22">
        <v>10360</v>
      </c>
      <c r="D91" s="27">
        <f t="shared" si="0"/>
        <v>10360</v>
      </c>
      <c r="E91" s="25" t="s">
        <v>67</v>
      </c>
      <c r="F91" s="24">
        <v>2020</v>
      </c>
      <c r="G91" s="24" t="s">
        <v>38</v>
      </c>
      <c r="H91" s="26">
        <v>43831</v>
      </c>
      <c r="I91" s="25" t="s">
        <v>198</v>
      </c>
      <c r="J91" s="25"/>
      <c r="K91" s="25">
        <v>2272</v>
      </c>
    </row>
    <row r="92" spans="1:11" ht="23.25" customHeight="1" x14ac:dyDescent="0.25">
      <c r="A92" s="24" t="s">
        <v>76</v>
      </c>
      <c r="B92" s="24" t="s">
        <v>7</v>
      </c>
      <c r="C92" s="22">
        <v>129920</v>
      </c>
      <c r="D92" s="27">
        <f t="shared" si="0"/>
        <v>129920</v>
      </c>
      <c r="E92" s="25" t="s">
        <v>67</v>
      </c>
      <c r="F92" s="24">
        <v>2020</v>
      </c>
      <c r="G92" s="24" t="s">
        <v>51</v>
      </c>
      <c r="H92" s="28">
        <v>43831</v>
      </c>
      <c r="I92" s="25" t="s">
        <v>199</v>
      </c>
      <c r="J92" s="25"/>
      <c r="K92" s="25">
        <v>2273</v>
      </c>
    </row>
    <row r="93" spans="1:11" ht="31.5" x14ac:dyDescent="0.25">
      <c r="A93" s="24" t="s">
        <v>78</v>
      </c>
      <c r="B93" s="24" t="s">
        <v>7</v>
      </c>
      <c r="C93" s="22">
        <v>31000</v>
      </c>
      <c r="D93" s="27">
        <f t="shared" si="0"/>
        <v>31000</v>
      </c>
      <c r="E93" s="25" t="s">
        <v>67</v>
      </c>
      <c r="F93" s="24">
        <v>2020</v>
      </c>
      <c r="G93" s="24" t="s">
        <v>38</v>
      </c>
      <c r="H93" s="28">
        <v>43831</v>
      </c>
      <c r="I93" s="25" t="s">
        <v>200</v>
      </c>
      <c r="J93" s="25"/>
      <c r="K93" s="25">
        <v>2273</v>
      </c>
    </row>
    <row r="94" spans="1:11" ht="33" customHeight="1" x14ac:dyDescent="0.25">
      <c r="A94" s="24" t="s">
        <v>77</v>
      </c>
      <c r="B94" s="24" t="s">
        <v>7</v>
      </c>
      <c r="C94" s="22">
        <v>3600</v>
      </c>
      <c r="D94" s="27">
        <f t="shared" si="0"/>
        <v>3600</v>
      </c>
      <c r="E94" s="25" t="s">
        <v>67</v>
      </c>
      <c r="F94" s="24">
        <v>2020</v>
      </c>
      <c r="G94" s="24" t="s">
        <v>38</v>
      </c>
      <c r="H94" s="28">
        <v>43831</v>
      </c>
      <c r="I94" s="25" t="s">
        <v>201</v>
      </c>
      <c r="J94" s="25"/>
      <c r="K94" s="25">
        <v>2275</v>
      </c>
    </row>
    <row r="95" spans="1:11" ht="24.75" customHeight="1" x14ac:dyDescent="0.25">
      <c r="A95" s="24" t="s">
        <v>118</v>
      </c>
      <c r="B95" s="25" t="s">
        <v>7</v>
      </c>
      <c r="C95" s="22">
        <v>7000</v>
      </c>
      <c r="D95" s="27">
        <f t="shared" si="0"/>
        <v>7000</v>
      </c>
      <c r="E95" s="25" t="s">
        <v>67</v>
      </c>
      <c r="F95" s="24">
        <v>2020</v>
      </c>
      <c r="G95" s="24" t="s">
        <v>38</v>
      </c>
      <c r="H95" s="28">
        <v>43831</v>
      </c>
      <c r="I95" s="25" t="s">
        <v>202</v>
      </c>
      <c r="J95" s="25"/>
      <c r="K95" s="25">
        <v>2282</v>
      </c>
    </row>
    <row r="96" spans="1:11" ht="97.5" customHeight="1" x14ac:dyDescent="0.25">
      <c r="A96" s="24" t="s">
        <v>247</v>
      </c>
      <c r="B96" s="25" t="s">
        <v>7</v>
      </c>
      <c r="C96" s="22">
        <v>180000</v>
      </c>
      <c r="D96" s="31">
        <f>C96</f>
        <v>180000</v>
      </c>
      <c r="E96" s="25" t="s">
        <v>222</v>
      </c>
      <c r="F96" s="24">
        <v>2020</v>
      </c>
      <c r="G96" s="24" t="s">
        <v>11</v>
      </c>
      <c r="H96" s="28">
        <v>43922</v>
      </c>
      <c r="I96" s="25" t="s">
        <v>223</v>
      </c>
      <c r="J96" s="25"/>
      <c r="K96" s="25">
        <v>3132</v>
      </c>
    </row>
    <row r="97" spans="1:11" x14ac:dyDescent="0.25">
      <c r="A97" s="25" t="s">
        <v>85</v>
      </c>
      <c r="B97" s="25" t="s">
        <v>7</v>
      </c>
      <c r="C97" s="22">
        <v>2200</v>
      </c>
      <c r="D97" s="27">
        <f t="shared" si="0"/>
        <v>2200</v>
      </c>
      <c r="E97" s="25" t="s">
        <v>87</v>
      </c>
      <c r="F97" s="24">
        <v>2020</v>
      </c>
      <c r="G97" s="24" t="s">
        <v>38</v>
      </c>
      <c r="H97" s="28">
        <v>43831</v>
      </c>
      <c r="I97" s="25" t="s">
        <v>203</v>
      </c>
      <c r="J97" s="25"/>
      <c r="K97" s="25">
        <v>2210</v>
      </c>
    </row>
    <row r="98" spans="1:11" x14ac:dyDescent="0.25">
      <c r="A98" s="25" t="s">
        <v>86</v>
      </c>
      <c r="B98" s="25" t="s">
        <v>7</v>
      </c>
      <c r="C98" s="22">
        <v>50000</v>
      </c>
      <c r="D98" s="27">
        <f t="shared" si="0"/>
        <v>50000</v>
      </c>
      <c r="E98" s="25" t="s">
        <v>87</v>
      </c>
      <c r="F98" s="24">
        <v>2020</v>
      </c>
      <c r="G98" s="24" t="s">
        <v>51</v>
      </c>
      <c r="H98" s="28">
        <v>43831</v>
      </c>
      <c r="I98" s="25" t="s">
        <v>208</v>
      </c>
      <c r="J98" s="25"/>
      <c r="K98" s="25">
        <v>2210</v>
      </c>
    </row>
    <row r="99" spans="1:11" ht="21.75" customHeight="1" x14ac:dyDescent="0.25">
      <c r="A99" s="24" t="s">
        <v>205</v>
      </c>
      <c r="B99" s="45" t="s">
        <v>7</v>
      </c>
      <c r="C99" s="22">
        <v>8100</v>
      </c>
      <c r="D99" s="42">
        <f>C99+C100+C101</f>
        <v>13600</v>
      </c>
      <c r="E99" s="45" t="s">
        <v>87</v>
      </c>
      <c r="F99" s="48">
        <v>2020</v>
      </c>
      <c r="G99" s="48" t="s">
        <v>38</v>
      </c>
      <c r="H99" s="28">
        <v>43922</v>
      </c>
      <c r="I99" s="45" t="s">
        <v>209</v>
      </c>
      <c r="J99" s="25"/>
      <c r="K99" s="45">
        <v>2210</v>
      </c>
    </row>
    <row r="100" spans="1:11" ht="21.75" customHeight="1" x14ac:dyDescent="0.25">
      <c r="A100" s="24" t="s">
        <v>204</v>
      </c>
      <c r="B100" s="46"/>
      <c r="C100" s="22">
        <v>2000</v>
      </c>
      <c r="D100" s="43"/>
      <c r="E100" s="46"/>
      <c r="F100" s="49"/>
      <c r="G100" s="49"/>
      <c r="H100" s="28">
        <v>44013</v>
      </c>
      <c r="I100" s="46"/>
      <c r="J100" s="25"/>
      <c r="K100" s="46"/>
    </row>
    <row r="101" spans="1:11" ht="21" customHeight="1" x14ac:dyDescent="0.25">
      <c r="A101" s="24" t="s">
        <v>206</v>
      </c>
      <c r="B101" s="47"/>
      <c r="C101" s="22">
        <v>3500</v>
      </c>
      <c r="D101" s="44"/>
      <c r="E101" s="47"/>
      <c r="F101" s="50"/>
      <c r="G101" s="50"/>
      <c r="H101" s="28">
        <v>44013</v>
      </c>
      <c r="I101" s="47"/>
      <c r="J101" s="25"/>
      <c r="K101" s="47"/>
    </row>
    <row r="102" spans="1:11" ht="19.5" customHeight="1" x14ac:dyDescent="0.25">
      <c r="A102" s="24" t="s">
        <v>210</v>
      </c>
      <c r="B102" s="25" t="s">
        <v>7</v>
      </c>
      <c r="C102" s="22">
        <v>900</v>
      </c>
      <c r="D102" s="31">
        <f t="shared" si="0"/>
        <v>900</v>
      </c>
      <c r="E102" s="25" t="s">
        <v>87</v>
      </c>
      <c r="F102" s="32">
        <v>2020</v>
      </c>
      <c r="G102" s="24" t="s">
        <v>38</v>
      </c>
      <c r="H102" s="28">
        <v>43952</v>
      </c>
      <c r="I102" s="33" t="s">
        <v>211</v>
      </c>
      <c r="J102" s="25"/>
      <c r="K102" s="33">
        <v>2210</v>
      </c>
    </row>
    <row r="103" spans="1:11" ht="19.5" customHeight="1" x14ac:dyDescent="0.25">
      <c r="A103" s="24" t="s">
        <v>212</v>
      </c>
      <c r="B103" s="25" t="s">
        <v>7</v>
      </c>
      <c r="C103" s="22">
        <v>3550</v>
      </c>
      <c r="D103" s="31">
        <f t="shared" si="0"/>
        <v>3550</v>
      </c>
      <c r="E103" s="25" t="s">
        <v>87</v>
      </c>
      <c r="F103" s="32">
        <v>2020</v>
      </c>
      <c r="G103" s="24" t="s">
        <v>38</v>
      </c>
      <c r="H103" s="28">
        <v>44136</v>
      </c>
      <c r="I103" s="33" t="s">
        <v>213</v>
      </c>
      <c r="J103" s="25"/>
      <c r="K103" s="33">
        <v>2210</v>
      </c>
    </row>
    <row r="104" spans="1:11" ht="19.5" customHeight="1" x14ac:dyDescent="0.25">
      <c r="A104" s="24" t="s">
        <v>214</v>
      </c>
      <c r="B104" s="25" t="s">
        <v>7</v>
      </c>
      <c r="C104" s="22">
        <v>50000</v>
      </c>
      <c r="D104" s="31">
        <f t="shared" si="0"/>
        <v>50000</v>
      </c>
      <c r="E104" s="25" t="s">
        <v>87</v>
      </c>
      <c r="F104" s="48">
        <v>2020</v>
      </c>
      <c r="G104" s="48" t="s">
        <v>51</v>
      </c>
      <c r="H104" s="28">
        <v>43922</v>
      </c>
      <c r="I104" s="45" t="s">
        <v>215</v>
      </c>
      <c r="J104" s="25"/>
      <c r="K104" s="45">
        <v>2210</v>
      </c>
    </row>
    <row r="105" spans="1:11" ht="96" customHeight="1" x14ac:dyDescent="0.25">
      <c r="A105" s="24" t="s">
        <v>248</v>
      </c>
      <c r="B105" s="25" t="s">
        <v>7</v>
      </c>
      <c r="C105" s="22">
        <v>11000</v>
      </c>
      <c r="D105" s="41">
        <f t="shared" si="0"/>
        <v>11000</v>
      </c>
      <c r="E105" s="24" t="s">
        <v>245</v>
      </c>
      <c r="F105" s="50"/>
      <c r="G105" s="50"/>
      <c r="H105" s="28">
        <v>44166</v>
      </c>
      <c r="I105" s="47"/>
      <c r="J105" s="25"/>
      <c r="K105" s="47"/>
    </row>
    <row r="106" spans="1:11" ht="24.75" customHeight="1" x14ac:dyDescent="0.25">
      <c r="A106" s="24" t="s">
        <v>117</v>
      </c>
      <c r="B106" s="25" t="s">
        <v>7</v>
      </c>
      <c r="C106" s="22">
        <v>13500</v>
      </c>
      <c r="D106" s="27">
        <f t="shared" si="0"/>
        <v>13500</v>
      </c>
      <c r="E106" s="25" t="s">
        <v>87</v>
      </c>
      <c r="F106" s="24">
        <v>2020</v>
      </c>
      <c r="G106" s="24" t="s">
        <v>38</v>
      </c>
      <c r="H106" s="28">
        <v>43922</v>
      </c>
      <c r="I106" s="25" t="s">
        <v>217</v>
      </c>
      <c r="J106" s="25"/>
      <c r="K106" s="25">
        <v>2240</v>
      </c>
    </row>
    <row r="107" spans="1:11" ht="48" customHeight="1" x14ac:dyDescent="0.25">
      <c r="A107" s="24" t="s">
        <v>218</v>
      </c>
      <c r="B107" s="25" t="s">
        <v>7</v>
      </c>
      <c r="C107" s="22">
        <v>36000</v>
      </c>
      <c r="D107" s="31">
        <f t="shared" si="0"/>
        <v>36000</v>
      </c>
      <c r="E107" s="25" t="s">
        <v>87</v>
      </c>
      <c r="F107" s="24">
        <v>2020</v>
      </c>
      <c r="G107" s="24" t="s">
        <v>38</v>
      </c>
      <c r="H107" s="28">
        <v>43831</v>
      </c>
      <c r="I107" s="25" t="s">
        <v>219</v>
      </c>
      <c r="J107" s="25"/>
      <c r="K107" s="25">
        <v>2240</v>
      </c>
    </row>
    <row r="108" spans="1:11" ht="36" customHeight="1" x14ac:dyDescent="0.25">
      <c r="A108" s="24" t="s">
        <v>220</v>
      </c>
      <c r="B108" s="25" t="s">
        <v>7</v>
      </c>
      <c r="C108" s="22">
        <v>60000</v>
      </c>
      <c r="D108" s="31">
        <f t="shared" si="0"/>
        <v>60000</v>
      </c>
      <c r="E108" s="25" t="s">
        <v>87</v>
      </c>
      <c r="F108" s="24">
        <v>2020</v>
      </c>
      <c r="G108" s="24" t="s">
        <v>51</v>
      </c>
      <c r="H108" s="28">
        <v>43952</v>
      </c>
      <c r="I108" s="25" t="s">
        <v>221</v>
      </c>
      <c r="J108" s="25"/>
      <c r="K108" s="25">
        <v>2240</v>
      </c>
    </row>
    <row r="109" spans="1:11" ht="31.5" customHeight="1" x14ac:dyDescent="0.25">
      <c r="A109" s="38" t="s">
        <v>225</v>
      </c>
      <c r="B109" s="25" t="s">
        <v>7</v>
      </c>
      <c r="C109" s="22">
        <v>2500</v>
      </c>
      <c r="D109" s="31">
        <f t="shared" si="0"/>
        <v>2500</v>
      </c>
      <c r="E109" s="25" t="s">
        <v>88</v>
      </c>
      <c r="F109" s="24">
        <v>2020</v>
      </c>
      <c r="G109" s="24" t="s">
        <v>38</v>
      </c>
      <c r="H109" s="28">
        <v>43862</v>
      </c>
      <c r="I109" s="25" t="s">
        <v>226</v>
      </c>
      <c r="J109" s="25"/>
      <c r="K109" s="25">
        <v>2210</v>
      </c>
    </row>
    <row r="110" spans="1:11" ht="48.75" customHeight="1" x14ac:dyDescent="0.25">
      <c r="A110" s="38" t="s">
        <v>227</v>
      </c>
      <c r="B110" s="25" t="s">
        <v>7</v>
      </c>
      <c r="C110" s="22">
        <v>300</v>
      </c>
      <c r="D110" s="31">
        <f t="shared" si="0"/>
        <v>300</v>
      </c>
      <c r="E110" s="25" t="s">
        <v>88</v>
      </c>
      <c r="F110" s="24">
        <v>2020</v>
      </c>
      <c r="G110" s="24" t="s">
        <v>38</v>
      </c>
      <c r="H110" s="28">
        <v>43863</v>
      </c>
      <c r="I110" s="25" t="s">
        <v>228</v>
      </c>
      <c r="J110" s="25"/>
      <c r="K110" s="25">
        <v>2210</v>
      </c>
    </row>
    <row r="111" spans="1:11" ht="31.5" customHeight="1" x14ac:dyDescent="0.25">
      <c r="A111" s="38" t="s">
        <v>230</v>
      </c>
      <c r="B111" s="25" t="s">
        <v>7</v>
      </c>
      <c r="C111" s="22">
        <v>6000</v>
      </c>
      <c r="D111" s="31">
        <f t="shared" si="0"/>
        <v>6000</v>
      </c>
      <c r="E111" s="25" t="s">
        <v>88</v>
      </c>
      <c r="F111" s="24">
        <v>2020</v>
      </c>
      <c r="G111" s="24" t="s">
        <v>38</v>
      </c>
      <c r="H111" s="28">
        <v>43864</v>
      </c>
      <c r="I111" s="25" t="s">
        <v>231</v>
      </c>
      <c r="J111" s="25"/>
      <c r="K111" s="25">
        <v>2210</v>
      </c>
    </row>
    <row r="112" spans="1:11" ht="31.5" customHeight="1" x14ac:dyDescent="0.25">
      <c r="A112" s="38" t="s">
        <v>232</v>
      </c>
      <c r="B112" s="25" t="s">
        <v>7</v>
      </c>
      <c r="C112" s="22">
        <v>3000</v>
      </c>
      <c r="D112" s="42">
        <f>C112+C113</f>
        <v>7000</v>
      </c>
      <c r="E112" s="45" t="s">
        <v>88</v>
      </c>
      <c r="F112" s="48">
        <v>2020</v>
      </c>
      <c r="G112" s="48" t="s">
        <v>38</v>
      </c>
      <c r="H112" s="57">
        <v>43865</v>
      </c>
      <c r="I112" s="45" t="s">
        <v>233</v>
      </c>
      <c r="J112" s="25"/>
      <c r="K112" s="45">
        <v>2210</v>
      </c>
    </row>
    <row r="113" spans="1:11" ht="49.5" customHeight="1" x14ac:dyDescent="0.25">
      <c r="A113" s="24" t="s">
        <v>234</v>
      </c>
      <c r="B113" s="25" t="s">
        <v>7</v>
      </c>
      <c r="C113" s="22">
        <v>4000</v>
      </c>
      <c r="D113" s="44"/>
      <c r="E113" s="47"/>
      <c r="F113" s="50"/>
      <c r="G113" s="50"/>
      <c r="H113" s="58"/>
      <c r="I113" s="47"/>
      <c r="J113" s="25"/>
      <c r="K113" s="47"/>
    </row>
    <row r="114" spans="1:11" ht="34.5" customHeight="1" x14ac:dyDescent="0.25">
      <c r="A114" s="24" t="s">
        <v>235</v>
      </c>
      <c r="B114" s="25" t="s">
        <v>7</v>
      </c>
      <c r="C114" s="22">
        <v>10000</v>
      </c>
      <c r="D114" s="31">
        <f t="shared" ref="D114:D117" si="1">C114</f>
        <v>10000</v>
      </c>
      <c r="E114" s="25" t="s">
        <v>88</v>
      </c>
      <c r="F114" s="24">
        <v>2020</v>
      </c>
      <c r="G114" s="24" t="s">
        <v>38</v>
      </c>
      <c r="H114" s="28">
        <v>43867</v>
      </c>
      <c r="I114" s="39" t="s">
        <v>236</v>
      </c>
      <c r="J114" s="25"/>
      <c r="K114" s="25">
        <v>2210</v>
      </c>
    </row>
    <row r="115" spans="1:11" ht="34.5" customHeight="1" x14ac:dyDescent="0.25">
      <c r="A115" s="24" t="s">
        <v>237</v>
      </c>
      <c r="B115" s="25" t="s">
        <v>7</v>
      </c>
      <c r="C115" s="22">
        <v>300</v>
      </c>
      <c r="D115" s="31">
        <f t="shared" si="1"/>
        <v>300</v>
      </c>
      <c r="E115" s="25" t="s">
        <v>88</v>
      </c>
      <c r="F115" s="24">
        <v>2020</v>
      </c>
      <c r="G115" s="24" t="s">
        <v>38</v>
      </c>
      <c r="H115" s="28">
        <v>43868</v>
      </c>
      <c r="I115" s="39" t="s">
        <v>238</v>
      </c>
      <c r="J115" s="25"/>
      <c r="K115" s="25">
        <v>2210</v>
      </c>
    </row>
    <row r="116" spans="1:11" ht="82.5" customHeight="1" x14ac:dyDescent="0.25">
      <c r="A116" s="24" t="s">
        <v>239</v>
      </c>
      <c r="B116" s="25" t="s">
        <v>7</v>
      </c>
      <c r="C116" s="22">
        <v>36400</v>
      </c>
      <c r="D116" s="31">
        <f t="shared" si="1"/>
        <v>36400</v>
      </c>
      <c r="E116" s="25" t="s">
        <v>88</v>
      </c>
      <c r="F116" s="24">
        <v>2020</v>
      </c>
      <c r="G116" s="24" t="s">
        <v>38</v>
      </c>
      <c r="H116" s="28">
        <v>43869</v>
      </c>
      <c r="I116" s="25" t="s">
        <v>240</v>
      </c>
      <c r="J116" s="25"/>
      <c r="K116" s="25">
        <v>2240</v>
      </c>
    </row>
    <row r="117" spans="1:11" ht="33.75" customHeight="1" x14ac:dyDescent="0.25">
      <c r="A117" s="24" t="s">
        <v>243</v>
      </c>
      <c r="B117" s="25" t="s">
        <v>7</v>
      </c>
      <c r="C117" s="22">
        <v>1900</v>
      </c>
      <c r="D117" s="31">
        <f t="shared" si="1"/>
        <v>1900</v>
      </c>
      <c r="E117" s="24" t="s">
        <v>123</v>
      </c>
      <c r="F117" s="24">
        <v>2020</v>
      </c>
      <c r="G117" s="24" t="s">
        <v>38</v>
      </c>
      <c r="H117" s="28">
        <v>43862</v>
      </c>
      <c r="I117" s="25" t="s">
        <v>244</v>
      </c>
      <c r="J117" s="25"/>
      <c r="K117" s="25">
        <v>2210</v>
      </c>
    </row>
    <row r="118" spans="1:11" x14ac:dyDescent="0.25">
      <c r="A118" s="21"/>
      <c r="B118" s="21"/>
      <c r="C118" s="22">
        <f>SUM(C5:C117)</f>
        <v>2132700</v>
      </c>
      <c r="D118" s="22">
        <f>SUM(D5:D117)</f>
        <v>2132700</v>
      </c>
      <c r="E118" s="21"/>
      <c r="F118" s="21"/>
      <c r="G118" s="21"/>
      <c r="H118" s="23"/>
      <c r="I118" s="21"/>
      <c r="J118" s="21"/>
      <c r="K118" s="21"/>
    </row>
    <row r="119" spans="1:11" x14ac:dyDescent="0.25">
      <c r="A119" s="21"/>
      <c r="B119" s="21"/>
      <c r="C119" s="22"/>
      <c r="D119" s="22"/>
      <c r="E119" s="21"/>
      <c r="F119" s="21"/>
      <c r="G119" s="21"/>
      <c r="H119" s="23"/>
      <c r="I119" s="21"/>
      <c r="J119" s="21"/>
      <c r="K119" s="21"/>
    </row>
    <row r="120" spans="1:11" x14ac:dyDescent="0.25">
      <c r="A120" s="54" t="s">
        <v>125</v>
      </c>
      <c r="B120" s="55"/>
      <c r="C120" s="55"/>
      <c r="D120" s="55"/>
      <c r="E120" s="55"/>
      <c r="F120" s="55"/>
      <c r="G120" s="56"/>
      <c r="H120" s="23"/>
      <c r="I120" s="21"/>
      <c r="J120" s="21"/>
      <c r="K120" s="21"/>
    </row>
    <row r="121" spans="1:11" x14ac:dyDescent="0.25">
      <c r="A121" s="12"/>
      <c r="B121" s="12"/>
      <c r="C121" s="14"/>
      <c r="D121" s="14"/>
      <c r="E121" s="12"/>
      <c r="F121" s="12"/>
      <c r="G121" s="12"/>
      <c r="H121" s="13"/>
      <c r="I121" s="12"/>
      <c r="J121" s="12"/>
      <c r="K121" s="12"/>
    </row>
    <row r="122" spans="1:11" x14ac:dyDescent="0.25">
      <c r="A122" s="59" t="s">
        <v>124</v>
      </c>
      <c r="B122" s="60"/>
      <c r="C122" s="60"/>
      <c r="D122" s="60"/>
      <c r="E122" s="60"/>
      <c r="F122" s="60"/>
      <c r="G122" s="61"/>
      <c r="H122" s="13"/>
      <c r="I122" s="12"/>
      <c r="J122" s="12"/>
      <c r="K122" s="12"/>
    </row>
    <row r="123" spans="1:11" x14ac:dyDescent="0.25">
      <c r="A123" s="12"/>
      <c r="B123" s="12"/>
      <c r="C123" s="14"/>
      <c r="D123" s="14"/>
      <c r="E123" s="12"/>
      <c r="F123" s="12"/>
      <c r="G123" s="12"/>
      <c r="H123" s="13"/>
      <c r="I123" s="12"/>
      <c r="J123" s="12"/>
      <c r="K123" s="12"/>
    </row>
    <row r="124" spans="1:11" x14ac:dyDescent="0.25">
      <c r="A124" s="12"/>
      <c r="B124" s="12"/>
      <c r="C124" s="14"/>
      <c r="D124" s="14"/>
      <c r="E124" s="12"/>
      <c r="F124" s="12"/>
      <c r="G124" s="12"/>
      <c r="H124" s="13"/>
      <c r="I124" s="12"/>
      <c r="J124" s="12"/>
      <c r="K124" s="12"/>
    </row>
    <row r="125" spans="1:11" x14ac:dyDescent="0.25">
      <c r="A125" s="12"/>
      <c r="B125" s="12"/>
      <c r="C125" s="14"/>
      <c r="D125" s="14"/>
      <c r="E125" s="12"/>
      <c r="F125" s="12"/>
      <c r="G125" s="12"/>
      <c r="H125" s="13"/>
      <c r="I125" s="12"/>
      <c r="J125" s="12"/>
      <c r="K125" s="12"/>
    </row>
    <row r="126" spans="1:11" x14ac:dyDescent="0.25">
      <c r="A126" s="16"/>
      <c r="B126" s="12"/>
      <c r="C126" s="17"/>
      <c r="D126" s="17"/>
      <c r="E126" s="12"/>
      <c r="F126" s="12"/>
      <c r="G126" s="12"/>
      <c r="H126" s="13"/>
      <c r="I126" s="12"/>
      <c r="J126" s="12"/>
      <c r="K126" s="12"/>
    </row>
    <row r="127" spans="1:11" x14ac:dyDescent="0.25">
      <c r="A127" s="12"/>
      <c r="B127" s="12"/>
      <c r="C127" s="14"/>
      <c r="D127" s="14"/>
      <c r="E127" s="12"/>
      <c r="F127" s="12"/>
      <c r="G127" s="12"/>
      <c r="H127" s="13"/>
      <c r="I127" s="12"/>
      <c r="J127" s="12"/>
      <c r="K127" s="12"/>
    </row>
    <row r="128" spans="1:11" x14ac:dyDescent="0.25">
      <c r="A128" s="12"/>
      <c r="B128" s="12"/>
      <c r="C128" s="14"/>
      <c r="D128" s="14"/>
      <c r="E128" s="12"/>
      <c r="F128" s="12"/>
      <c r="G128" s="12"/>
      <c r="H128" s="13"/>
      <c r="I128" s="12"/>
      <c r="J128" s="12"/>
      <c r="K128" s="12"/>
    </row>
  </sheetData>
  <autoFilter ref="A4:K118"/>
  <mergeCells count="186">
    <mergeCell ref="K77:K78"/>
    <mergeCell ref="D77:D78"/>
    <mergeCell ref="D5:D6"/>
    <mergeCell ref="I5:I6"/>
    <mergeCell ref="K5:K6"/>
    <mergeCell ref="F5:F6"/>
    <mergeCell ref="B5:B6"/>
    <mergeCell ref="G5:G6"/>
    <mergeCell ref="D21:D22"/>
    <mergeCell ref="F21:F22"/>
    <mergeCell ref="G21:G22"/>
    <mergeCell ref="I21:I22"/>
    <mergeCell ref="K21:K22"/>
    <mergeCell ref="H11:H16"/>
    <mergeCell ref="B11:B17"/>
    <mergeCell ref="E15:E17"/>
    <mergeCell ref="H18:H19"/>
    <mergeCell ref="G18:G19"/>
    <mergeCell ref="I18:I19"/>
    <mergeCell ref="A122:G122"/>
    <mergeCell ref="D11:D17"/>
    <mergeCell ref="G11:G17"/>
    <mergeCell ref="D18:D19"/>
    <mergeCell ref="E18:E19"/>
    <mergeCell ref="F18:F19"/>
    <mergeCell ref="D24:D25"/>
    <mergeCell ref="E24:E25"/>
    <mergeCell ref="F24:F25"/>
    <mergeCell ref="G24:G25"/>
    <mergeCell ref="B30:B33"/>
    <mergeCell ref="E30:E33"/>
    <mergeCell ref="F30:F33"/>
    <mergeCell ref="G30:G33"/>
    <mergeCell ref="B73:B75"/>
    <mergeCell ref="D73:D75"/>
    <mergeCell ref="G73:G75"/>
    <mergeCell ref="B83:B84"/>
    <mergeCell ref="G83:G84"/>
    <mergeCell ref="B77:B78"/>
    <mergeCell ref="F77:F78"/>
    <mergeCell ref="G77:G78"/>
    <mergeCell ref="K18:K19"/>
    <mergeCell ref="I11:I17"/>
    <mergeCell ref="K11:K17"/>
    <mergeCell ref="F11:F17"/>
    <mergeCell ref="A120:G120"/>
    <mergeCell ref="I73:I75"/>
    <mergeCell ref="K73:K75"/>
    <mergeCell ref="H83:H84"/>
    <mergeCell ref="I83:I84"/>
    <mergeCell ref="K83:K84"/>
    <mergeCell ref="D83:D84"/>
    <mergeCell ref="I112:I113"/>
    <mergeCell ref="H112:H113"/>
    <mergeCell ref="G112:G113"/>
    <mergeCell ref="F112:F113"/>
    <mergeCell ref="E112:E113"/>
    <mergeCell ref="D112:D113"/>
    <mergeCell ref="K112:K113"/>
    <mergeCell ref="H24:H25"/>
    <mergeCell ref="I24:I25"/>
    <mergeCell ref="K24:K25"/>
    <mergeCell ref="B28:B29"/>
    <mergeCell ref="H77:H78"/>
    <mergeCell ref="I77:I78"/>
    <mergeCell ref="I40:I41"/>
    <mergeCell ref="K40:K41"/>
    <mergeCell ref="I42:I43"/>
    <mergeCell ref="K42:K43"/>
    <mergeCell ref="D28:D29"/>
    <mergeCell ref="E28:E29"/>
    <mergeCell ref="F28:F29"/>
    <mergeCell ref="G28:G29"/>
    <mergeCell ref="H28:H29"/>
    <mergeCell ref="I28:I29"/>
    <mergeCell ref="K28:K29"/>
    <mergeCell ref="D34:D36"/>
    <mergeCell ref="E38:E39"/>
    <mergeCell ref="F38:F39"/>
    <mergeCell ref="G38:G39"/>
    <mergeCell ref="D30:D33"/>
    <mergeCell ref="K30:K33"/>
    <mergeCell ref="I30:I33"/>
    <mergeCell ref="K46:K48"/>
    <mergeCell ref="I46:I48"/>
    <mergeCell ref="K49:K51"/>
    <mergeCell ref="B52:B53"/>
    <mergeCell ref="B34:B36"/>
    <mergeCell ref="E34:E36"/>
    <mergeCell ref="F34:F36"/>
    <mergeCell ref="G34:G36"/>
    <mergeCell ref="I34:I36"/>
    <mergeCell ref="K34:K36"/>
    <mergeCell ref="B42:B43"/>
    <mergeCell ref="B38:B39"/>
    <mergeCell ref="B40:B41"/>
    <mergeCell ref="D42:D43"/>
    <mergeCell ref="G42:G43"/>
    <mergeCell ref="I38:I39"/>
    <mergeCell ref="K38:K39"/>
    <mergeCell ref="H38:H39"/>
    <mergeCell ref="E40:E41"/>
    <mergeCell ref="D38:D39"/>
    <mergeCell ref="D40:D41"/>
    <mergeCell ref="F40:F41"/>
    <mergeCell ref="G40:G41"/>
    <mergeCell ref="H40:H41"/>
    <mergeCell ref="K52:K53"/>
    <mergeCell ref="D54:D55"/>
    <mergeCell ref="E54:E55"/>
    <mergeCell ref="F54:F55"/>
    <mergeCell ref="G54:G55"/>
    <mergeCell ref="I54:I55"/>
    <mergeCell ref="K54:K55"/>
    <mergeCell ref="D52:D53"/>
    <mergeCell ref="E52:E53"/>
    <mergeCell ref="F52:F53"/>
    <mergeCell ref="G52:G53"/>
    <mergeCell ref="H52:H53"/>
    <mergeCell ref="F49:F51"/>
    <mergeCell ref="G49:G51"/>
    <mergeCell ref="D49:D51"/>
    <mergeCell ref="I49:I51"/>
    <mergeCell ref="B54:B55"/>
    <mergeCell ref="B49:B51"/>
    <mergeCell ref="B46:B48"/>
    <mergeCell ref="E49:E51"/>
    <mergeCell ref="I52:I53"/>
    <mergeCell ref="E46:E48"/>
    <mergeCell ref="F46:F48"/>
    <mergeCell ref="D46:D48"/>
    <mergeCell ref="G46:G48"/>
    <mergeCell ref="H46:H48"/>
    <mergeCell ref="B62:B68"/>
    <mergeCell ref="E62:E68"/>
    <mergeCell ref="F62:F68"/>
    <mergeCell ref="I62:I68"/>
    <mergeCell ref="K62:K68"/>
    <mergeCell ref="H62:H65"/>
    <mergeCell ref="D62:D68"/>
    <mergeCell ref="G62:G68"/>
    <mergeCell ref="I56:I57"/>
    <mergeCell ref="K56:K57"/>
    <mergeCell ref="H66:H68"/>
    <mergeCell ref="K60:K61"/>
    <mergeCell ref="I60:I61"/>
    <mergeCell ref="B56:B57"/>
    <mergeCell ref="E56:E57"/>
    <mergeCell ref="F56:F57"/>
    <mergeCell ref="D56:D57"/>
    <mergeCell ref="G56:G57"/>
    <mergeCell ref="H88:H89"/>
    <mergeCell ref="I88:I89"/>
    <mergeCell ref="K88:K89"/>
    <mergeCell ref="B88:B89"/>
    <mergeCell ref="E88:E89"/>
    <mergeCell ref="F88:F89"/>
    <mergeCell ref="D88:D89"/>
    <mergeCell ref="G88:G89"/>
    <mergeCell ref="B60:B61"/>
    <mergeCell ref="E60:E61"/>
    <mergeCell ref="F60:F61"/>
    <mergeCell ref="G60:G61"/>
    <mergeCell ref="H60:H61"/>
    <mergeCell ref="D60:D61"/>
    <mergeCell ref="H69:H71"/>
    <mergeCell ref="I69:I71"/>
    <mergeCell ref="K69:K71"/>
    <mergeCell ref="E73:E74"/>
    <mergeCell ref="F73:F74"/>
    <mergeCell ref="B69:B71"/>
    <mergeCell ref="E69:E71"/>
    <mergeCell ref="F69:F71"/>
    <mergeCell ref="D69:D71"/>
    <mergeCell ref="G69:G71"/>
    <mergeCell ref="D99:D101"/>
    <mergeCell ref="E99:E101"/>
    <mergeCell ref="F99:F101"/>
    <mergeCell ref="G99:G101"/>
    <mergeCell ref="I99:I101"/>
    <mergeCell ref="K99:K101"/>
    <mergeCell ref="B99:B101"/>
    <mergeCell ref="G104:G105"/>
    <mergeCell ref="F104:F105"/>
    <mergeCell ref="I104:I105"/>
    <mergeCell ref="K104:K105"/>
  </mergeCells>
  <dataValidations xWindow="923" yWindow="371" count="10">
    <dataValidation allowBlank="1" showInputMessage="1" showErrorMessage="1" promptTitle="обов'язкове" prompt="обов'язкове" sqref="I4 I8:I14 I18 I26:I28 I34 I37:I38 I40 I42 I44:I46 I52 I49 I56 I62 I69 I72:I73 I58:I60 I106:I112 I85:I88 I90:I99 I20:I21 I23:I24 I76:I77 I79:I83 I116:I1048576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J5:J7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I5 I7"/>
    <dataValidation allowBlank="1" showInputMessage="1" showErrorMessage="1" promptTitle="необов'язкове" prompt="спочатку оберіть класифікатор, а потім через кому - код" sqref="J4"/>
    <dataValidation type="decimal" allowBlank="1" showInputMessage="1" showErrorMessage="1" errorTitle="Очікувана вартість" error="Очікувана вартість предмета закупівлі - тілько число" sqref="C123:D1048576 C121:D121 D7:D14 D18 D23:D24 D26:D28 D30 D34 D37:D38 D40 D42 D44:D46 D49 D52 D56 D69 D72:D73 D62 D58:D60 D79:D83 D85:D88 D90:D99 D5 D20:D21 D76:D77 D102:D112 D114:D119 C4:C119">
      <formula1>0</formula1>
      <formula2>1E+32</formula2>
    </dataValidation>
    <dataValidation type="whole" allowBlank="1" showInputMessage="1" showErrorMessage="1" errorTitle="Рік" error="Рік - ціле число" sqref="F123:F1048576 F121 F7:F14 F18 F23:F24 F26:F28 F30 F34 F37:F38 F40 F42:F46 F52 F54 F49 F56 F62 F69 F72:F73 F58:F60 F79:F88 F90:F99 F20:F21 F1:F5 F75:F77 F104 F106:F112 F114:F119">
      <formula1>1900</formula1>
      <formula2>2300</formula2>
    </dataValidation>
    <dataValidation type="date" showInputMessage="1" showErrorMessage="1" promptTitle="обов'язкове" prompt="обов'язкове" sqref="H18 H20:H24 H26:H28 H34:H38 H40 H42:H46 H49:H52 H66 H62 H69 H55:H60 H85:H88 H72:H77 H79:H83 H1:H14 H90:H112 H114:H1048576">
      <formula1>1</formula1>
      <formula2>73051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K7:K14 K18 K23:K24 K26:K28 K30 K34 K37:K38 K40 K42 K44:K46 K52 K54 K49 K56 K62 K69 K72:K73 K58:K60 K85:K88 K90:K99 K20:K21 K106:K112 K76:K77 K79:K83 K1:K5 K114:K1048576"/>
    <dataValidation type="textLength" allowBlank="1" showInputMessage="1" showErrorMessage="1" promptTitle="обов'язкове" prompt="обов'язкове" sqref="A4:A108 A113:A1048576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" sqref="J8:J1048576"/>
  </dataValidations>
  <pageMargins left="0.24" right="0.17" top="0.34" bottom="0.34" header="0.31496062992125984" footer="0.31496062992125984"/>
  <pageSetup paperSize="9" scale="5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923" yWindow="371" count="4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B4 B123:B1048576 B121 B95:B99 B102:B119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G4 G123:G1048576 G118:G119 G121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G18 G23:G24 G26:G28 G30 G34 G37:G38 G40 G42 G44:G46 G52 G54 G49 G56 G62 G69 G72:G73 G58:G60 G79:G83 G85:G88 G90:G99 G114:G117 G20:G21 G7:G14 G76:G77 G5 G102:G104 G106:G112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B85:B88 B30 B34 B37:B38 B40 B42 B52 B54 B44:B46 B49 B56 B62 B69 B72:B73 B58:B60 B90:B94 B18:B28 B5 B7:B11 B76:B77 B79:B83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7" customFormat="1" x14ac:dyDescent="0.25">
      <c r="A1" s="7" t="s">
        <v>16</v>
      </c>
      <c r="B1" s="7" t="s">
        <v>15</v>
      </c>
      <c r="C1" s="7" t="s">
        <v>4</v>
      </c>
    </row>
    <row r="2" spans="1:3" x14ac:dyDescent="0.25">
      <c r="A2" t="s">
        <v>7</v>
      </c>
      <c r="B2" t="s">
        <v>11</v>
      </c>
      <c r="C2" t="s">
        <v>20</v>
      </c>
    </row>
    <row r="3" spans="1:3" x14ac:dyDescent="0.25">
      <c r="A3" t="s">
        <v>10</v>
      </c>
      <c r="B3" t="s">
        <v>35</v>
      </c>
      <c r="C3" t="s">
        <v>23</v>
      </c>
    </row>
    <row r="4" spans="1:3" x14ac:dyDescent="0.25">
      <c r="A4" t="s">
        <v>36</v>
      </c>
      <c r="B4" t="s">
        <v>12</v>
      </c>
      <c r="C4" t="s">
        <v>39</v>
      </c>
    </row>
    <row r="5" spans="1:3" x14ac:dyDescent="0.25">
      <c r="A5" t="s">
        <v>37</v>
      </c>
      <c r="B5" t="s">
        <v>13</v>
      </c>
      <c r="C5" t="s">
        <v>41</v>
      </c>
    </row>
    <row r="6" spans="1:3" x14ac:dyDescent="0.25">
      <c r="A6" t="s">
        <v>9</v>
      </c>
      <c r="B6" t="s">
        <v>14</v>
      </c>
      <c r="C6" t="s">
        <v>24</v>
      </c>
    </row>
    <row r="7" spans="1:3" x14ac:dyDescent="0.25">
      <c r="B7" t="s">
        <v>38</v>
      </c>
      <c r="C7" t="s">
        <v>25</v>
      </c>
    </row>
    <row r="8" spans="1:3" x14ac:dyDescent="0.25">
      <c r="B8" t="s">
        <v>51</v>
      </c>
      <c r="C8" t="s">
        <v>42</v>
      </c>
    </row>
    <row r="9" spans="1:3" x14ac:dyDescent="0.25">
      <c r="B9" t="s">
        <v>52</v>
      </c>
      <c r="C9" t="s">
        <v>27</v>
      </c>
    </row>
    <row r="10" spans="1:3" x14ac:dyDescent="0.25">
      <c r="B10" t="s">
        <v>53</v>
      </c>
      <c r="C10" t="s">
        <v>26</v>
      </c>
    </row>
    <row r="11" spans="1:3" x14ac:dyDescent="0.25">
      <c r="B11" t="s">
        <v>54</v>
      </c>
      <c r="C11" t="s">
        <v>31</v>
      </c>
    </row>
    <row r="12" spans="1:3" x14ac:dyDescent="0.25">
      <c r="C12" t="s">
        <v>29</v>
      </c>
    </row>
    <row r="13" spans="1:3" x14ac:dyDescent="0.25">
      <c r="C13" t="s">
        <v>30</v>
      </c>
    </row>
    <row r="14" spans="1:3" x14ac:dyDescent="0.25">
      <c r="C14" t="s">
        <v>28</v>
      </c>
    </row>
    <row r="15" spans="1:3" x14ac:dyDescent="0.25">
      <c r="C15" t="s">
        <v>43</v>
      </c>
    </row>
    <row r="16" spans="1:3" x14ac:dyDescent="0.25">
      <c r="C16" t="s">
        <v>44</v>
      </c>
    </row>
    <row r="17" spans="3:3" x14ac:dyDescent="0.25">
      <c r="C17" t="s">
        <v>32</v>
      </c>
    </row>
    <row r="18" spans="3:3" x14ac:dyDescent="0.25">
      <c r="C18" t="s">
        <v>33</v>
      </c>
    </row>
    <row r="19" spans="3:3" x14ac:dyDescent="0.25">
      <c r="C19" t="s">
        <v>33</v>
      </c>
    </row>
    <row r="20" spans="3:3" x14ac:dyDescent="0.25">
      <c r="C20" t="s">
        <v>45</v>
      </c>
    </row>
    <row r="21" spans="3:3" x14ac:dyDescent="0.25">
      <c r="C21" t="s">
        <v>21</v>
      </c>
    </row>
    <row r="22" spans="3:3" x14ac:dyDescent="0.25">
      <c r="C22" t="s">
        <v>22</v>
      </c>
    </row>
    <row r="23" spans="3:3" x14ac:dyDescent="0.25">
      <c r="C23" t="s">
        <v>46</v>
      </c>
    </row>
    <row r="24" spans="3:3" x14ac:dyDescent="0.25">
      <c r="C24" t="s">
        <v>47</v>
      </c>
    </row>
    <row r="25" spans="3:3" x14ac:dyDescent="0.25">
      <c r="C25" t="s">
        <v>34</v>
      </c>
    </row>
    <row r="26" spans="3:3" x14ac:dyDescent="0.25">
      <c r="C26" t="s">
        <v>48</v>
      </c>
    </row>
    <row r="27" spans="3:3" x14ac:dyDescent="0.25">
      <c r="C27" t="s">
        <v>49</v>
      </c>
    </row>
    <row r="28" spans="3:3" x14ac:dyDescent="0.25">
      <c r="C28" t="s">
        <v>8</v>
      </c>
    </row>
    <row r="29" spans="3:3" x14ac:dyDescent="0.25">
      <c r="C29" t="s">
        <v>19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2020-01-09T06:23:52Z</cp:lastPrinted>
  <dcterms:created xsi:type="dcterms:W3CDTF">2016-06-29T16:46:21Z</dcterms:created>
  <dcterms:modified xsi:type="dcterms:W3CDTF">2020-01-09T07:06:51Z</dcterms:modified>
</cp:coreProperties>
</file>